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6011603596C181B84454C23B2C3353BA8EAB" xr6:coauthVersionLast="47" xr6:coauthVersionMax="47" xr10:uidLastSave="{C0F0FC92-F4D4-4E79-86C0-C90300B0E488}"/>
  <bookViews>
    <workbookView xWindow="-108" yWindow="-108" windowWidth="23256" windowHeight="13896" tabRatio="500" xr2:uid="{00000000-000D-0000-FFFF-FFFF00000000}"/>
  </bookViews>
  <sheets>
    <sheet name="Rate Analysis M20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18" i="1" s="1"/>
  <c r="G19" i="1" l="1"/>
  <c r="G20" i="1" l="1"/>
  <c r="G21" i="1" s="1"/>
</calcChain>
</file>

<file path=xl/sharedStrings.xml><?xml version="1.0" encoding="utf-8"?>
<sst xmlns="http://schemas.openxmlformats.org/spreadsheetml/2006/main" count="133" uniqueCount="114">
  <si>
    <t>Rate Analysis Sheet for Civil Works</t>
  </si>
  <si>
    <t>Rate analysis for 1 cum of M20 RCC covering material, labour, machinery, water charges, overheads and contractor profit</t>
  </si>
  <si>
    <t>Component</t>
  </si>
  <si>
    <t>Description</t>
  </si>
  <si>
    <t>Unit</t>
  </si>
  <si>
    <t>Quantity</t>
  </si>
  <si>
    <t>Rate</t>
  </si>
  <si>
    <t>Amount</t>
  </si>
  <si>
    <t>Material</t>
  </si>
  <si>
    <t>OPC Cement 53 Grade</t>
  </si>
  <si>
    <t>Bag</t>
  </si>
  <si>
    <t>River Sand (Fine Aggregate)</t>
  </si>
  <si>
    <t>Cum</t>
  </si>
  <si>
    <t>20mm Coarse Aggregate</t>
  </si>
  <si>
    <t>Admixture</t>
  </si>
  <si>
    <t>Kg</t>
  </si>
  <si>
    <t>Water</t>
  </si>
  <si>
    <t>KL</t>
  </si>
  <si>
    <t>Labour</t>
  </si>
  <si>
    <t>Mason 1st Class</t>
  </si>
  <si>
    <t>Day</t>
  </si>
  <si>
    <t>Mason 2nd Class</t>
  </si>
  <si>
    <t>Mazdoor (Male)</t>
  </si>
  <si>
    <t>Mazdoor (Female)</t>
  </si>
  <si>
    <t>Bhisti (Water Carrier)</t>
  </si>
  <si>
    <t>Machinery</t>
  </si>
  <si>
    <t>Concrete Mixer 0.4 cum</t>
  </si>
  <si>
    <t>Hour</t>
  </si>
  <si>
    <t>Needle Vibrator</t>
  </si>
  <si>
    <t>Sub-total</t>
  </si>
  <si>
    <t>Prime Cost (Material + Labour + Machinery)</t>
  </si>
  <si>
    <t>Add</t>
  </si>
  <si>
    <t>Water Charges @ 1% of Prime Cost</t>
  </si>
  <si>
    <t>%</t>
  </si>
  <si>
    <t>Overheads and Contractor Profit @ 15%</t>
  </si>
  <si>
    <t>RATE PER CUM</t>
  </si>
  <si>
    <t>M20 RCC Rate (Prime Cost + Water + OH and Profit)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</si>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</sst>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\₹#,##0.0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FEAEED8-828A-4650-9477-F8A27734176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5" customWidth="1"/>
    <col min="3" max="3" width="42" customWidth="1"/>
    <col min="4" max="4" width="7" customWidth="1"/>
    <col min="5" max="5" width="11" customWidth="1"/>
    <col min="6" max="6" width="7" customWidth="1"/>
    <col min="7" max="7" width="13" customWidth="1"/>
  </cols>
  <sheetData>
    <row r="2" spans="2:7" ht="25.5" customHeight="1" x14ac:dyDescent="0.3">
      <c r="B2" s="2" t="s">
        <v>0</v>
      </c>
      <c r="C2" s="2"/>
      <c r="D2" s="2"/>
      <c r="E2" s="2"/>
      <c r="F2" s="2"/>
      <c r="G2" s="2"/>
    </row>
    <row r="3" spans="2:7" ht="15.75" customHeight="1" x14ac:dyDescent="0.3">
      <c r="B3" s="1" t="s">
        <v>1</v>
      </c>
      <c r="C3" s="1"/>
      <c r="D3" s="1"/>
      <c r="E3" s="1"/>
      <c r="F3" s="1"/>
      <c r="G3" s="1"/>
    </row>
    <row r="5" spans="2:7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4" t="s">
        <v>9</v>
      </c>
      <c r="D6" s="4" t="s">
        <v>10</v>
      </c>
      <c r="E6" s="5">
        <v>8</v>
      </c>
      <c r="F6" s="6">
        <v>380</v>
      </c>
      <c r="G6" s="6">
        <f t="shared" ref="G6:G17" si="0">E6*F6</f>
        <v>3040</v>
      </c>
    </row>
    <row r="7" spans="2:7" x14ac:dyDescent="0.3">
      <c r="B7" s="7" t="s">
        <v>8</v>
      </c>
      <c r="C7" s="7" t="s">
        <v>11</v>
      </c>
      <c r="D7" s="7" t="s">
        <v>12</v>
      </c>
      <c r="E7" s="8">
        <v>0.44</v>
      </c>
      <c r="F7" s="9">
        <v>1600</v>
      </c>
      <c r="G7" s="9">
        <f t="shared" si="0"/>
        <v>704</v>
      </c>
    </row>
    <row r="8" spans="2:7" x14ac:dyDescent="0.3">
      <c r="B8" s="4" t="s">
        <v>8</v>
      </c>
      <c r="C8" s="4" t="s">
        <v>13</v>
      </c>
      <c r="D8" s="4" t="s">
        <v>12</v>
      </c>
      <c r="E8" s="5">
        <v>0.88</v>
      </c>
      <c r="F8" s="6">
        <v>1350</v>
      </c>
      <c r="G8" s="6">
        <f t="shared" si="0"/>
        <v>1188</v>
      </c>
    </row>
    <row r="9" spans="2:7" x14ac:dyDescent="0.3">
      <c r="B9" s="7" t="s">
        <v>8</v>
      </c>
      <c r="C9" s="7" t="s">
        <v>14</v>
      </c>
      <c r="D9" s="7" t="s">
        <v>15</v>
      </c>
      <c r="E9" s="8">
        <v>1.2</v>
      </c>
      <c r="F9" s="9">
        <v>55</v>
      </c>
      <c r="G9" s="9">
        <f t="shared" si="0"/>
        <v>66</v>
      </c>
    </row>
    <row r="10" spans="2:7" x14ac:dyDescent="0.3">
      <c r="B10" s="4" t="s">
        <v>8</v>
      </c>
      <c r="C10" s="4" t="s">
        <v>16</v>
      </c>
      <c r="D10" s="4" t="s">
        <v>17</v>
      </c>
      <c r="E10" s="5">
        <v>0.2</v>
      </c>
      <c r="F10" s="6">
        <v>120</v>
      </c>
      <c r="G10" s="6">
        <f t="shared" si="0"/>
        <v>24</v>
      </c>
    </row>
    <row r="11" spans="2:7" x14ac:dyDescent="0.3">
      <c r="B11" s="7" t="s">
        <v>18</v>
      </c>
      <c r="C11" s="7" t="s">
        <v>19</v>
      </c>
      <c r="D11" s="7" t="s">
        <v>20</v>
      </c>
      <c r="E11" s="8">
        <v>0.17</v>
      </c>
      <c r="F11" s="9">
        <v>900</v>
      </c>
      <c r="G11" s="9">
        <f t="shared" si="0"/>
        <v>153</v>
      </c>
    </row>
    <row r="12" spans="2:7" x14ac:dyDescent="0.3">
      <c r="B12" s="4" t="s">
        <v>18</v>
      </c>
      <c r="C12" s="4" t="s">
        <v>21</v>
      </c>
      <c r="D12" s="4" t="s">
        <v>20</v>
      </c>
      <c r="E12" s="5">
        <v>0.17</v>
      </c>
      <c r="F12" s="6">
        <v>750</v>
      </c>
      <c r="G12" s="6">
        <f t="shared" si="0"/>
        <v>127.50000000000001</v>
      </c>
    </row>
    <row r="13" spans="2:7" x14ac:dyDescent="0.3">
      <c r="B13" s="7" t="s">
        <v>18</v>
      </c>
      <c r="C13" s="7" t="s">
        <v>22</v>
      </c>
      <c r="D13" s="7" t="s">
        <v>20</v>
      </c>
      <c r="E13" s="8">
        <v>1</v>
      </c>
      <c r="F13" s="9">
        <v>600</v>
      </c>
      <c r="G13" s="9">
        <f t="shared" si="0"/>
        <v>600</v>
      </c>
    </row>
    <row r="14" spans="2:7" x14ac:dyDescent="0.3">
      <c r="B14" s="4" t="s">
        <v>18</v>
      </c>
      <c r="C14" s="4" t="s">
        <v>23</v>
      </c>
      <c r="D14" s="4" t="s">
        <v>20</v>
      </c>
      <c r="E14" s="5">
        <v>1</v>
      </c>
      <c r="F14" s="6">
        <v>550</v>
      </c>
      <c r="G14" s="6">
        <f t="shared" si="0"/>
        <v>550</v>
      </c>
    </row>
    <row r="15" spans="2:7" x14ac:dyDescent="0.3">
      <c r="B15" s="7" t="s">
        <v>18</v>
      </c>
      <c r="C15" s="7" t="s">
        <v>24</v>
      </c>
      <c r="D15" s="7" t="s">
        <v>20</v>
      </c>
      <c r="E15" s="8">
        <v>0.7</v>
      </c>
      <c r="F15" s="9">
        <v>600</v>
      </c>
      <c r="G15" s="9">
        <f t="shared" si="0"/>
        <v>420</v>
      </c>
    </row>
    <row r="16" spans="2:7" x14ac:dyDescent="0.3">
      <c r="B16" s="4" t="s">
        <v>25</v>
      </c>
      <c r="C16" s="4" t="s">
        <v>26</v>
      </c>
      <c r="D16" s="4" t="s">
        <v>27</v>
      </c>
      <c r="E16" s="5">
        <v>0.8</v>
      </c>
      <c r="F16" s="6">
        <v>350</v>
      </c>
      <c r="G16" s="6">
        <f t="shared" si="0"/>
        <v>280</v>
      </c>
    </row>
    <row r="17" spans="2:7" x14ac:dyDescent="0.3">
      <c r="B17" s="7" t="s">
        <v>25</v>
      </c>
      <c r="C17" s="7" t="s">
        <v>28</v>
      </c>
      <c r="D17" s="7" t="s">
        <v>27</v>
      </c>
      <c r="E17" s="8">
        <v>0.8</v>
      </c>
      <c r="F17" s="9">
        <v>120</v>
      </c>
      <c r="G17" s="9">
        <f t="shared" si="0"/>
        <v>96</v>
      </c>
    </row>
    <row r="18" spans="2:7" x14ac:dyDescent="0.3">
      <c r="B18" s="4" t="s">
        <v>29</v>
      </c>
      <c r="C18" s="4" t="s">
        <v>30</v>
      </c>
      <c r="D18" s="4"/>
      <c r="E18" s="5"/>
      <c r="F18" s="6"/>
      <c r="G18" s="6">
        <f>SUM(G6:G17)</f>
        <v>7248.5</v>
      </c>
    </row>
    <row r="19" spans="2:7" x14ac:dyDescent="0.3">
      <c r="B19" s="7" t="s">
        <v>31</v>
      </c>
      <c r="C19" s="7" t="s">
        <v>32</v>
      </c>
      <c r="D19" s="7" t="s">
        <v>33</v>
      </c>
      <c r="E19" s="8">
        <v>0.01</v>
      </c>
      <c r="F19" s="9"/>
      <c r="G19" s="9">
        <f>G18*E19</f>
        <v>72.484999999999999</v>
      </c>
    </row>
    <row r="20" spans="2:7" x14ac:dyDescent="0.3">
      <c r="B20" s="4" t="s">
        <v>31</v>
      </c>
      <c r="C20" s="4" t="s">
        <v>34</v>
      </c>
      <c r="D20" s="4" t="s">
        <v>33</v>
      </c>
      <c r="E20" s="5">
        <v>0.15</v>
      </c>
      <c r="F20" s="6"/>
      <c r="G20" s="6">
        <f>(G18+G19)*E20</f>
        <v>1098.1477499999999</v>
      </c>
    </row>
    <row r="21" spans="2:7" x14ac:dyDescent="0.3">
      <c r="B21" s="10" t="s">
        <v>35</v>
      </c>
      <c r="C21" s="10" t="s">
        <v>36</v>
      </c>
      <c r="D21" s="10" t="s">
        <v>12</v>
      </c>
      <c r="E21" s="11"/>
      <c r="F21" s="12"/>
      <c r="G21" s="12">
        <f>G18+G19+G20</f>
        <v>8419.1327499999989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657A-1F75-47E5-99CE-A4308B13D87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37</v>
      </c>
      <c r="C2" s="14"/>
      <c r="D2" s="14"/>
      <c r="E2" s="14"/>
    </row>
    <row r="3" spans="2:5" ht="18" customHeight="1" x14ac:dyDescent="0.3">
      <c r="B3" s="15" t="s">
        <v>38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39</v>
      </c>
      <c r="C5" s="17"/>
      <c r="D5" s="18" t="s">
        <v>3</v>
      </c>
      <c r="E5" s="18" t="s">
        <v>40</v>
      </c>
    </row>
    <row r="6" spans="2:5" ht="20.100000000000001" customHeight="1" x14ac:dyDescent="0.3">
      <c r="B6" s="19" t="s">
        <v>41</v>
      </c>
      <c r="C6" s="20"/>
      <c r="D6" s="21" t="s">
        <v>42</v>
      </c>
      <c r="E6" s="22" t="s">
        <v>43</v>
      </c>
    </row>
    <row r="7" spans="2:5" ht="20.100000000000001" customHeight="1" x14ac:dyDescent="0.3">
      <c r="B7" s="23" t="s">
        <v>44</v>
      </c>
      <c r="C7" s="24"/>
      <c r="D7" s="25" t="s">
        <v>45</v>
      </c>
      <c r="E7" s="26" t="s">
        <v>46</v>
      </c>
    </row>
    <row r="8" spans="2:5" ht="20.100000000000001" customHeight="1" x14ac:dyDescent="0.3">
      <c r="B8" s="27" t="s">
        <v>47</v>
      </c>
      <c r="C8" s="28"/>
      <c r="D8" s="21" t="s">
        <v>48</v>
      </c>
      <c r="E8" s="22" t="s">
        <v>49</v>
      </c>
    </row>
    <row r="9" spans="2:5" ht="6" customHeight="1" x14ac:dyDescent="0.3"/>
    <row r="10" spans="2:5" ht="20.100000000000001" customHeight="1" x14ac:dyDescent="0.3">
      <c r="B10" s="29" t="s">
        <v>50</v>
      </c>
      <c r="C10" s="18" t="s">
        <v>51</v>
      </c>
      <c r="D10" s="18" t="s">
        <v>52</v>
      </c>
      <c r="E10" s="18" t="s">
        <v>53</v>
      </c>
    </row>
    <row r="11" spans="2:5" ht="20.100000000000001" customHeight="1" x14ac:dyDescent="0.3">
      <c r="B11" s="30">
        <v>1</v>
      </c>
      <c r="C11" s="25" t="s">
        <v>54</v>
      </c>
      <c r="D11" s="25" t="s">
        <v>55</v>
      </c>
      <c r="E11" s="26" t="s">
        <v>56</v>
      </c>
    </row>
    <row r="12" spans="2:5" ht="20.100000000000001" customHeight="1" x14ac:dyDescent="0.3">
      <c r="B12" s="31">
        <v>2</v>
      </c>
      <c r="C12" s="21" t="s">
        <v>57</v>
      </c>
      <c r="D12" s="21" t="s">
        <v>58</v>
      </c>
      <c r="E12" s="22" t="s">
        <v>59</v>
      </c>
    </row>
    <row r="13" spans="2:5" ht="20.100000000000001" customHeight="1" x14ac:dyDescent="0.3">
      <c r="B13" s="30">
        <v>3</v>
      </c>
      <c r="C13" s="25" t="s">
        <v>60</v>
      </c>
      <c r="D13" s="25" t="s">
        <v>61</v>
      </c>
      <c r="E13" s="26" t="s">
        <v>62</v>
      </c>
    </row>
    <row r="14" spans="2:5" ht="20.100000000000001" customHeight="1" x14ac:dyDescent="0.3">
      <c r="B14" s="31">
        <v>4</v>
      </c>
      <c r="C14" s="21" t="s">
        <v>63</v>
      </c>
      <c r="D14" s="21" t="s">
        <v>64</v>
      </c>
      <c r="E14" s="22" t="s">
        <v>65</v>
      </c>
    </row>
    <row r="15" spans="2:5" ht="20.100000000000001" customHeight="1" x14ac:dyDescent="0.3">
      <c r="B15" s="30">
        <v>5</v>
      </c>
      <c r="C15" s="25" t="s">
        <v>66</v>
      </c>
      <c r="D15" s="25" t="s">
        <v>67</v>
      </c>
      <c r="E15" s="26" t="s">
        <v>68</v>
      </c>
    </row>
    <row r="16" spans="2:5" ht="20.100000000000001" customHeight="1" x14ac:dyDescent="0.3">
      <c r="B16" s="31">
        <v>6</v>
      </c>
      <c r="C16" s="21" t="s">
        <v>69</v>
      </c>
      <c r="D16" s="21" t="s">
        <v>70</v>
      </c>
      <c r="E16" s="22" t="s">
        <v>71</v>
      </c>
    </row>
    <row r="17" spans="2:5" ht="20.100000000000001" customHeight="1" x14ac:dyDescent="0.3">
      <c r="B17" s="30">
        <v>7</v>
      </c>
      <c r="C17" s="25" t="s">
        <v>72</v>
      </c>
      <c r="D17" s="25" t="s">
        <v>73</v>
      </c>
      <c r="E17" s="26" t="s">
        <v>74</v>
      </c>
    </row>
    <row r="18" spans="2:5" ht="20.100000000000001" customHeight="1" x14ac:dyDescent="0.3">
      <c r="B18" s="31">
        <v>8</v>
      </c>
      <c r="C18" s="21" t="s">
        <v>75</v>
      </c>
      <c r="D18" s="21" t="s">
        <v>76</v>
      </c>
      <c r="E18" s="22" t="s">
        <v>77</v>
      </c>
    </row>
    <row r="19" spans="2:5" ht="20.100000000000001" customHeight="1" x14ac:dyDescent="0.3">
      <c r="B19" s="30">
        <v>9</v>
      </c>
      <c r="C19" s="25" t="s">
        <v>78</v>
      </c>
      <c r="D19" s="25" t="s">
        <v>79</v>
      </c>
      <c r="E19" s="26" t="s">
        <v>80</v>
      </c>
    </row>
    <row r="20" spans="2:5" ht="20.100000000000001" customHeight="1" x14ac:dyDescent="0.3">
      <c r="B20" s="31">
        <v>10</v>
      </c>
      <c r="C20" s="21" t="s">
        <v>81</v>
      </c>
      <c r="D20" s="21" t="s">
        <v>82</v>
      </c>
      <c r="E20" s="22" t="s">
        <v>83</v>
      </c>
    </row>
    <row r="21" spans="2:5" ht="20.100000000000001" customHeight="1" x14ac:dyDescent="0.3">
      <c r="B21" s="30">
        <v>11</v>
      </c>
      <c r="C21" s="25" t="s">
        <v>84</v>
      </c>
      <c r="D21" s="25" t="s">
        <v>85</v>
      </c>
      <c r="E21" s="26" t="s">
        <v>86</v>
      </c>
    </row>
    <row r="22" spans="2:5" ht="20.100000000000001" customHeight="1" x14ac:dyDescent="0.3">
      <c r="B22" s="31">
        <v>12</v>
      </c>
      <c r="C22" s="21" t="s">
        <v>87</v>
      </c>
      <c r="D22" s="21" t="s">
        <v>88</v>
      </c>
      <c r="E22" s="22" t="s">
        <v>89</v>
      </c>
    </row>
    <row r="23" spans="2:5" ht="20.100000000000001" customHeight="1" x14ac:dyDescent="0.3">
      <c r="B23" s="30">
        <v>13</v>
      </c>
      <c r="C23" s="25" t="s">
        <v>90</v>
      </c>
      <c r="D23" s="25" t="s">
        <v>91</v>
      </c>
      <c r="E23" s="26" t="s">
        <v>92</v>
      </c>
    </row>
    <row r="24" spans="2:5" ht="20.100000000000001" customHeight="1" x14ac:dyDescent="0.3">
      <c r="B24" s="31">
        <v>14</v>
      </c>
      <c r="C24" s="21" t="s">
        <v>93</v>
      </c>
      <c r="D24" s="21" t="s">
        <v>94</v>
      </c>
      <c r="E24" s="22" t="s">
        <v>95</v>
      </c>
    </row>
    <row r="25" spans="2:5" ht="20.100000000000001" customHeight="1" x14ac:dyDescent="0.3">
      <c r="B25" s="30">
        <v>15</v>
      </c>
      <c r="C25" s="25" t="s">
        <v>96</v>
      </c>
      <c r="D25" s="25" t="s">
        <v>97</v>
      </c>
      <c r="E25" s="26" t="s">
        <v>98</v>
      </c>
    </row>
    <row r="26" spans="2:5" ht="20.100000000000001" customHeight="1" x14ac:dyDescent="0.3">
      <c r="B26" s="31">
        <v>16</v>
      </c>
      <c r="C26" s="21" t="s">
        <v>99</v>
      </c>
      <c r="D26" s="21" t="s">
        <v>100</v>
      </c>
      <c r="E26" s="22" t="s">
        <v>101</v>
      </c>
    </row>
    <row r="27" spans="2:5" ht="20.100000000000001" customHeight="1" x14ac:dyDescent="0.3">
      <c r="B27" s="30">
        <v>17</v>
      </c>
      <c r="C27" s="25" t="s">
        <v>102</v>
      </c>
      <c r="D27" s="25" t="s">
        <v>103</v>
      </c>
      <c r="E27" s="26" t="s">
        <v>104</v>
      </c>
    </row>
    <row r="28" spans="2:5" ht="20.100000000000001" customHeight="1" x14ac:dyDescent="0.3">
      <c r="B28" s="31">
        <v>18</v>
      </c>
      <c r="C28" s="21" t="s">
        <v>105</v>
      </c>
      <c r="D28" s="21" t="s">
        <v>106</v>
      </c>
      <c r="E28" s="22" t="s">
        <v>107</v>
      </c>
    </row>
    <row r="29" spans="2:5" ht="20.100000000000001" customHeight="1" x14ac:dyDescent="0.3">
      <c r="B29" s="30">
        <v>19</v>
      </c>
      <c r="C29" s="25" t="s">
        <v>108</v>
      </c>
      <c r="D29" s="25" t="s">
        <v>109</v>
      </c>
      <c r="E29" s="26" t="s">
        <v>110</v>
      </c>
    </row>
    <row r="30" spans="2:5" ht="20.100000000000001" customHeight="1" x14ac:dyDescent="0.3">
      <c r="B30" s="31">
        <v>20</v>
      </c>
      <c r="C30" s="21" t="s">
        <v>111</v>
      </c>
      <c r="D30" s="21" t="s">
        <v>112</v>
      </c>
      <c r="E30" s="22" t="s">
        <v>113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A7374622-BA32-49D9-AC10-E0C4A174EEC9}"/>
    <hyperlink ref="E7" r:id="rId2" tooltip="Browse all template categories" xr:uid="{47A8F657-EA06-4B98-B65E-AF96C7A5CD77}"/>
    <hyperlink ref="E8" r:id="rId3" tooltip="Email Excel Gurukul Online for custom templates" xr:uid="{DD8D79BB-7049-4556-A31E-98C1F6EC4A40}"/>
    <hyperlink ref="E11" r:id="rId4" tooltip="Browse 📊  Project Management templates on Excel Gurukul Online" xr:uid="{7D3481C5-6B58-4303-8A93-068E14122A0B}"/>
    <hyperlink ref="E12" r:id="rId5" tooltip="Browse 📉  Charts, Dashboards &amp; Analytics templates on Excel Gurukul Online" xr:uid="{6E64234E-975C-4CDA-B5D0-C57C10D82C66}"/>
    <hyperlink ref="E13" r:id="rId6" tooltip="Browse 💻  Technology &amp; IT templates on Excel Gurukul Online" xr:uid="{B2EEDCB2-A49D-409B-9066-C999822A2B37}"/>
    <hyperlink ref="E14" r:id="rId7" tooltip="Browse 🏛️  Corporate Governance templates on Excel Gurukul Online" xr:uid="{A4CE037F-CCF3-45C0-878D-942FCF7F511E}"/>
    <hyperlink ref="E15" r:id="rId8" tooltip="Browse 📈  Sales &amp; Marketing templates on Excel Gurukul Online" xr:uid="{A6EBF209-D7A8-4483-A859-A19B0BF7AC48}"/>
    <hyperlink ref="E16" r:id="rId9" xr:uid="{6637CF65-9157-45BC-87E7-67E1974D266F}"/>
    <hyperlink ref="E17" r:id="rId10" xr:uid="{D02FF394-86D8-43A8-9B14-255FA25B913E}"/>
    <hyperlink ref="E18" r:id="rId11" tooltip="Browse 💼  Business &amp; Operations templates on Excel Gurukul Online" xr:uid="{5A3C4089-AFA2-4C97-A9D6-9F51188BBB7F}"/>
    <hyperlink ref="E19" r:id="rId12" tooltip="Browse ⚖️  Legal &amp; Compliance templates on Excel Gurukul Online" xr:uid="{9C31334C-256F-47CF-8E65-10DDA89019B4}"/>
    <hyperlink ref="E20" r:id="rId13" xr:uid="{8E18A845-8F12-46E4-BF9F-31586AC9847C}"/>
    <hyperlink ref="E22" r:id="rId14" xr:uid="{566425A8-3BC9-4EDF-BDAE-21B5F269FEF2}"/>
    <hyperlink ref="E23" r:id="rId15" xr:uid="{543FFE75-6327-4EBF-8AA3-43B8152AE6C5}"/>
    <hyperlink ref="E24" r:id="rId16" xr:uid="{DB47A93B-BACB-47EA-B359-B2A15A2279D6}"/>
    <hyperlink ref="E25" r:id="rId17" xr:uid="{4B8DF8EE-476B-4619-8EC7-2FBB77B6A1F9}"/>
    <hyperlink ref="E26" r:id="rId18" tooltip="Browse 🏨  Hospitality &amp; Tourism templates on Excel Gurukul Online" xr:uid="{884E8005-5D83-4E16-86CD-546CD1E6F0A0}"/>
    <hyperlink ref="E27" r:id="rId19" tooltip="Browse 📦  Inventory &amp; Logistics templates on Excel Gurukul Online" xr:uid="{2C30080E-D34F-4FC4-A1E0-4D92D971E50A}"/>
    <hyperlink ref="E28" r:id="rId20" xr:uid="{6193B47A-9351-40CF-9074-65391F597AF3}"/>
    <hyperlink ref="E29" r:id="rId21" xr:uid="{86DC0284-51D1-41D5-9E75-725919BCCF3C}"/>
    <hyperlink ref="E30" r:id="rId22" xr:uid="{C1CACD4B-822F-44E1-8F04-8E08C00BADCE}"/>
    <hyperlink ref="E21" r:id="rId23" xr:uid="{C81BD2B5-9C2F-4467-8DFB-F87437F8B16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Analysis M20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2026-07-17T15:35:45Z</dcterms:created>
  <dcterms:modified xsi:type="dcterms:W3CDTF">2026-07-17T15:38:15Z</dcterms:modified>
  <dc:language>en-US</dc:language>
</cp:coreProperties>
</file>