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E3E1B0FD77943D4C04B99F6286F3704E890D" xr6:coauthVersionLast="47" xr6:coauthVersionMax="47" xr10:uidLastSave="{8CD1620C-63B1-4368-B0E4-1AF46A24F833}"/>
  <bookViews>
    <workbookView xWindow="-108" yWindow="-108" windowWidth="23256" windowHeight="13896" tabRatio="500" xr2:uid="{00000000-000D-0000-FFFF-FFFF00000000}"/>
  </bookViews>
  <sheets>
    <sheet name="Material Reconcile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9" i="1" l="1"/>
  <c r="H19" i="1" s="1"/>
  <c r="F18" i="1"/>
  <c r="H18" i="1" s="1"/>
  <c r="F17" i="1"/>
  <c r="H17" i="1" s="1"/>
  <c r="F16" i="1"/>
  <c r="H16" i="1" s="1"/>
  <c r="F15" i="1"/>
  <c r="H15" i="1" s="1"/>
  <c r="F14" i="1"/>
  <c r="H14" i="1" s="1"/>
  <c r="F13" i="1"/>
  <c r="H13" i="1" s="1"/>
  <c r="F12" i="1"/>
  <c r="H12" i="1" s="1"/>
  <c r="F11" i="1"/>
  <c r="H11" i="1" s="1"/>
  <c r="F10" i="1"/>
  <c r="H10" i="1" s="1"/>
  <c r="H9" i="1"/>
  <c r="F9" i="1"/>
  <c r="F8" i="1"/>
  <c r="H8" i="1" s="1"/>
  <c r="F7" i="1"/>
  <c r="H7" i="1" s="1"/>
  <c r="F6" i="1"/>
  <c r="H6" i="1" s="1"/>
  <c r="H20" i="1" s="1"/>
</calcChain>
</file>

<file path=xl/sharedStrings.xml><?xml version="1.0" encoding="utf-8"?>
<sst xmlns="http://schemas.openxmlformats.org/spreadsheetml/2006/main" count="116" uniqueCount="109">
  <si>
    <t>Construction Material Reconciliation Sheet</t>
  </si>
  <si>
    <t>Compare theoretical versus actual material consumption with variance and value impact.</t>
  </si>
  <si>
    <t>Material</t>
  </si>
  <si>
    <t>Unit</t>
  </si>
  <si>
    <t>Theoretical</t>
  </si>
  <si>
    <t>Actual</t>
  </si>
  <si>
    <t>Variance</t>
  </si>
  <si>
    <t>Rate (INR)</t>
  </si>
  <si>
    <t>Impact (INR)</t>
  </si>
  <si>
    <t>Cement OPC 53</t>
  </si>
  <si>
    <t>Bags</t>
  </si>
  <si>
    <t>River Sand</t>
  </si>
  <si>
    <t>CFT</t>
  </si>
  <si>
    <t>20mm Aggregate</t>
  </si>
  <si>
    <t>TMT Steel 8mm</t>
  </si>
  <si>
    <t>Kg</t>
  </si>
  <si>
    <t>TMT Steel 12mm</t>
  </si>
  <si>
    <t>Bricks Class A</t>
  </si>
  <si>
    <t>Nos</t>
  </si>
  <si>
    <t>AAC Blocks</t>
  </si>
  <si>
    <t>RMC M25</t>
  </si>
  <si>
    <t>Cum</t>
  </si>
  <si>
    <t>Binding Wire</t>
  </si>
  <si>
    <t>Waterproof Compound</t>
  </si>
  <si>
    <t>Ltr</t>
  </si>
  <si>
    <t>White Cement</t>
  </si>
  <si>
    <t>Tiles Vitrified</t>
  </si>
  <si>
    <t>Box</t>
  </si>
  <si>
    <t>Wall Putty</t>
  </si>
  <si>
    <t>Emulsion Paint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</si>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</sst>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3" fontId="5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left" vertical="center"/>
    </xf>
    <xf numFmtId="3" fontId="5" fillId="4" borderId="1" xfId="0" applyNumberFormat="1" applyFont="1" applyFill="1" applyBorder="1" applyAlignment="1">
      <alignment horizontal="right" vertical="center"/>
    </xf>
    <xf numFmtId="164" fontId="5" fillId="4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left" vertical="center"/>
    </xf>
    <xf numFmtId="3" fontId="6" fillId="5" borderId="1" xfId="0" applyNumberFormat="1" applyFont="1" applyFill="1" applyBorder="1" applyAlignment="1">
      <alignment horizontal="right" vertical="center"/>
    </xf>
    <xf numFmtId="164" fontId="6" fillId="5" borderId="1" xfId="0" applyNumberFormat="1" applyFont="1" applyFill="1" applyBorder="1" applyAlignment="1">
      <alignment horizontal="right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87752DA9-F3AE-4A5D-A9B1-5BAFCB4C7E5F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21875" customWidth="1"/>
    <col min="2" max="2" width="20" customWidth="1"/>
    <col min="3" max="3" width="8" customWidth="1"/>
    <col min="4" max="4" width="12" customWidth="1"/>
    <col min="5" max="6" width="10" customWidth="1"/>
    <col min="7" max="7" width="12" customWidth="1"/>
    <col min="8" max="8" width="14" customWidth="1"/>
  </cols>
  <sheetData>
    <row r="2" spans="2:8" ht="25.5" customHeight="1" x14ac:dyDescent="0.3">
      <c r="B2" s="2" t="s">
        <v>0</v>
      </c>
      <c r="C2" s="2"/>
      <c r="D2" s="2"/>
      <c r="E2" s="2"/>
      <c r="F2" s="2"/>
      <c r="G2" s="2"/>
      <c r="H2" s="2"/>
    </row>
    <row r="3" spans="2:8" ht="15.75" customHeight="1" x14ac:dyDescent="0.3">
      <c r="B3" s="1" t="s">
        <v>1</v>
      </c>
      <c r="C3" s="1"/>
      <c r="D3" s="1"/>
      <c r="E3" s="1"/>
      <c r="F3" s="1"/>
      <c r="G3" s="1"/>
      <c r="H3" s="1"/>
    </row>
    <row r="5" spans="2:8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x14ac:dyDescent="0.3">
      <c r="B6" s="4" t="s">
        <v>9</v>
      </c>
      <c r="C6" s="4" t="s">
        <v>10</v>
      </c>
      <c r="D6" s="5">
        <v>1200</v>
      </c>
      <c r="E6" s="5">
        <v>1245</v>
      </c>
      <c r="F6" s="5">
        <f t="shared" ref="F6:F19" si="0">E6-D6</f>
        <v>45</v>
      </c>
      <c r="G6" s="6">
        <v>380</v>
      </c>
      <c r="H6" s="6">
        <f t="shared" ref="H6:H19" si="1">F6*G6</f>
        <v>17100</v>
      </c>
    </row>
    <row r="7" spans="2:8" x14ac:dyDescent="0.3">
      <c r="B7" s="7" t="s">
        <v>11</v>
      </c>
      <c r="C7" s="7" t="s">
        <v>12</v>
      </c>
      <c r="D7" s="8">
        <v>3400</v>
      </c>
      <c r="E7" s="8">
        <v>3520</v>
      </c>
      <c r="F7" s="8">
        <f t="shared" si="0"/>
        <v>120</v>
      </c>
      <c r="G7" s="9">
        <v>42</v>
      </c>
      <c r="H7" s="9">
        <f t="shared" si="1"/>
        <v>5040</v>
      </c>
    </row>
    <row r="8" spans="2:8" x14ac:dyDescent="0.3">
      <c r="B8" s="4" t="s">
        <v>13</v>
      </c>
      <c r="C8" s="4" t="s">
        <v>12</v>
      </c>
      <c r="D8" s="5">
        <v>2800</v>
      </c>
      <c r="E8" s="5">
        <v>2760</v>
      </c>
      <c r="F8" s="5">
        <f t="shared" si="0"/>
        <v>-40</v>
      </c>
      <c r="G8" s="6">
        <v>38</v>
      </c>
      <c r="H8" s="6">
        <f t="shared" si="1"/>
        <v>-1520</v>
      </c>
    </row>
    <row r="9" spans="2:8" x14ac:dyDescent="0.3">
      <c r="B9" s="7" t="s">
        <v>14</v>
      </c>
      <c r="C9" s="7" t="s">
        <v>15</v>
      </c>
      <c r="D9" s="8">
        <v>4200</v>
      </c>
      <c r="E9" s="8">
        <v>4310</v>
      </c>
      <c r="F9" s="8">
        <f t="shared" si="0"/>
        <v>110</v>
      </c>
      <c r="G9" s="9">
        <v>62</v>
      </c>
      <c r="H9" s="9">
        <f t="shared" si="1"/>
        <v>6820</v>
      </c>
    </row>
    <row r="10" spans="2:8" x14ac:dyDescent="0.3">
      <c r="B10" s="4" t="s">
        <v>16</v>
      </c>
      <c r="C10" s="4" t="s">
        <v>15</v>
      </c>
      <c r="D10" s="5">
        <v>6800</v>
      </c>
      <c r="E10" s="5">
        <v>6720</v>
      </c>
      <c r="F10" s="5">
        <f t="shared" si="0"/>
        <v>-80</v>
      </c>
      <c r="G10" s="6">
        <v>61</v>
      </c>
      <c r="H10" s="6">
        <f t="shared" si="1"/>
        <v>-4880</v>
      </c>
    </row>
    <row r="11" spans="2:8" x14ac:dyDescent="0.3">
      <c r="B11" s="7" t="s">
        <v>17</v>
      </c>
      <c r="C11" s="7" t="s">
        <v>18</v>
      </c>
      <c r="D11" s="8">
        <v>42000</v>
      </c>
      <c r="E11" s="8">
        <v>43200</v>
      </c>
      <c r="F11" s="8">
        <f t="shared" si="0"/>
        <v>1200</v>
      </c>
      <c r="G11" s="9">
        <v>8</v>
      </c>
      <c r="H11" s="9">
        <f t="shared" si="1"/>
        <v>9600</v>
      </c>
    </row>
    <row r="12" spans="2:8" x14ac:dyDescent="0.3">
      <c r="B12" s="4" t="s">
        <v>19</v>
      </c>
      <c r="C12" s="4" t="s">
        <v>18</v>
      </c>
      <c r="D12" s="5">
        <v>5600</v>
      </c>
      <c r="E12" s="5">
        <v>5540</v>
      </c>
      <c r="F12" s="5">
        <f t="shared" si="0"/>
        <v>-60</v>
      </c>
      <c r="G12" s="6">
        <v>55</v>
      </c>
      <c r="H12" s="6">
        <f t="shared" si="1"/>
        <v>-3300</v>
      </c>
    </row>
    <row r="13" spans="2:8" x14ac:dyDescent="0.3">
      <c r="B13" s="7" t="s">
        <v>20</v>
      </c>
      <c r="C13" s="7" t="s">
        <v>21</v>
      </c>
      <c r="D13" s="8">
        <v>180</v>
      </c>
      <c r="E13" s="8">
        <v>186</v>
      </c>
      <c r="F13" s="8">
        <f t="shared" si="0"/>
        <v>6</v>
      </c>
      <c r="G13" s="9">
        <v>5200</v>
      </c>
      <c r="H13" s="9">
        <f t="shared" si="1"/>
        <v>31200</v>
      </c>
    </row>
    <row r="14" spans="2:8" x14ac:dyDescent="0.3">
      <c r="B14" s="4" t="s">
        <v>22</v>
      </c>
      <c r="C14" s="4" t="s">
        <v>15</v>
      </c>
      <c r="D14" s="5">
        <v>320</v>
      </c>
      <c r="E14" s="5">
        <v>338</v>
      </c>
      <c r="F14" s="5">
        <f t="shared" si="0"/>
        <v>18</v>
      </c>
      <c r="G14" s="6">
        <v>78</v>
      </c>
      <c r="H14" s="6">
        <f t="shared" si="1"/>
        <v>1404</v>
      </c>
    </row>
    <row r="15" spans="2:8" x14ac:dyDescent="0.3">
      <c r="B15" s="7" t="s">
        <v>23</v>
      </c>
      <c r="C15" s="7" t="s">
        <v>24</v>
      </c>
      <c r="D15" s="8">
        <v>240</v>
      </c>
      <c r="E15" s="8">
        <v>232</v>
      </c>
      <c r="F15" s="8">
        <f t="shared" si="0"/>
        <v>-8</v>
      </c>
      <c r="G15" s="9">
        <v>145</v>
      </c>
      <c r="H15" s="9">
        <f t="shared" si="1"/>
        <v>-1160</v>
      </c>
    </row>
    <row r="16" spans="2:8" x14ac:dyDescent="0.3">
      <c r="B16" s="4" t="s">
        <v>25</v>
      </c>
      <c r="C16" s="4" t="s">
        <v>15</v>
      </c>
      <c r="D16" s="5">
        <v>480</v>
      </c>
      <c r="E16" s="5">
        <v>495</v>
      </c>
      <c r="F16" s="5">
        <f t="shared" si="0"/>
        <v>15</v>
      </c>
      <c r="G16" s="6">
        <v>42</v>
      </c>
      <c r="H16" s="6">
        <f t="shared" si="1"/>
        <v>630</v>
      </c>
    </row>
    <row r="17" spans="2:8" x14ac:dyDescent="0.3">
      <c r="B17" s="7" t="s">
        <v>26</v>
      </c>
      <c r="C17" s="7" t="s">
        <v>27</v>
      </c>
      <c r="D17" s="8">
        <v>620</v>
      </c>
      <c r="E17" s="8">
        <v>640</v>
      </c>
      <c r="F17" s="8">
        <f t="shared" si="0"/>
        <v>20</v>
      </c>
      <c r="G17" s="9">
        <v>680</v>
      </c>
      <c r="H17" s="9">
        <f t="shared" si="1"/>
        <v>13600</v>
      </c>
    </row>
    <row r="18" spans="2:8" x14ac:dyDescent="0.3">
      <c r="B18" s="4" t="s">
        <v>28</v>
      </c>
      <c r="C18" s="4" t="s">
        <v>10</v>
      </c>
      <c r="D18" s="5">
        <v>260</v>
      </c>
      <c r="E18" s="5">
        <v>254</v>
      </c>
      <c r="F18" s="5">
        <f t="shared" si="0"/>
        <v>-6</v>
      </c>
      <c r="G18" s="6">
        <v>560</v>
      </c>
      <c r="H18" s="6">
        <f t="shared" si="1"/>
        <v>-3360</v>
      </c>
    </row>
    <row r="19" spans="2:8" x14ac:dyDescent="0.3">
      <c r="B19" s="7" t="s">
        <v>29</v>
      </c>
      <c r="C19" s="7" t="s">
        <v>24</v>
      </c>
      <c r="D19" s="8">
        <v>420</v>
      </c>
      <c r="E19" s="8">
        <v>438</v>
      </c>
      <c r="F19" s="8">
        <f t="shared" si="0"/>
        <v>18</v>
      </c>
      <c r="G19" s="9">
        <v>210</v>
      </c>
      <c r="H19" s="9">
        <f t="shared" si="1"/>
        <v>3780</v>
      </c>
    </row>
    <row r="20" spans="2:8" x14ac:dyDescent="0.3">
      <c r="B20" s="10" t="s">
        <v>30</v>
      </c>
      <c r="C20" s="10"/>
      <c r="D20" s="11"/>
      <c r="E20" s="11"/>
      <c r="F20" s="11"/>
      <c r="G20" s="12"/>
      <c r="H20" s="12">
        <f>SUM(H6:H19)</f>
        <v>74954</v>
      </c>
    </row>
  </sheetData>
  <mergeCells count="2">
    <mergeCell ref="B2:H2"/>
    <mergeCell ref="B3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E15CB-9B7A-4372-A84C-11F0A6236C62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3" customWidth="1"/>
    <col min="3" max="3" width="45.6640625" style="13" customWidth="1"/>
    <col min="4" max="4" width="65.6640625" style="13" customWidth="1"/>
    <col min="5" max="5" width="80.6640625" style="13" customWidth="1"/>
    <col min="6" max="6" width="3" style="13" customWidth="1"/>
    <col min="7" max="16384" width="8.88671875" style="13"/>
  </cols>
  <sheetData>
    <row r="1" spans="2:5" ht="8.1" customHeight="1" x14ac:dyDescent="0.3"/>
    <row r="2" spans="2:5" ht="33.9" customHeight="1" x14ac:dyDescent="0.3">
      <c r="B2" s="14" t="s">
        <v>31</v>
      </c>
      <c r="C2" s="14"/>
      <c r="D2" s="14"/>
      <c r="E2" s="14"/>
    </row>
    <row r="3" spans="2:5" ht="18" customHeight="1" x14ac:dyDescent="0.3">
      <c r="B3" s="15" t="s">
        <v>32</v>
      </c>
      <c r="C3" s="15"/>
      <c r="D3" s="15"/>
      <c r="E3" s="15"/>
    </row>
    <row r="4" spans="2:5" ht="6" customHeight="1" x14ac:dyDescent="0.3"/>
    <row r="5" spans="2:5" ht="20.100000000000001" customHeight="1" x14ac:dyDescent="0.3">
      <c r="B5" s="16" t="s">
        <v>33</v>
      </c>
      <c r="C5" s="17"/>
      <c r="D5" s="18" t="s">
        <v>34</v>
      </c>
      <c r="E5" s="18" t="s">
        <v>35</v>
      </c>
    </row>
    <row r="6" spans="2:5" ht="20.100000000000001" customHeight="1" x14ac:dyDescent="0.3">
      <c r="B6" s="19" t="s">
        <v>36</v>
      </c>
      <c r="C6" s="20"/>
      <c r="D6" s="21" t="s">
        <v>37</v>
      </c>
      <c r="E6" s="22" t="s">
        <v>38</v>
      </c>
    </row>
    <row r="7" spans="2:5" ht="20.100000000000001" customHeight="1" x14ac:dyDescent="0.3">
      <c r="B7" s="23" t="s">
        <v>39</v>
      </c>
      <c r="C7" s="24"/>
      <c r="D7" s="25" t="s">
        <v>40</v>
      </c>
      <c r="E7" s="26" t="s">
        <v>41</v>
      </c>
    </row>
    <row r="8" spans="2:5" ht="20.100000000000001" customHeight="1" x14ac:dyDescent="0.3">
      <c r="B8" s="27" t="s">
        <v>42</v>
      </c>
      <c r="C8" s="28"/>
      <c r="D8" s="21" t="s">
        <v>43</v>
      </c>
      <c r="E8" s="22" t="s">
        <v>44</v>
      </c>
    </row>
    <row r="9" spans="2:5" ht="6" customHeight="1" x14ac:dyDescent="0.3"/>
    <row r="10" spans="2:5" ht="20.100000000000001" customHeight="1" x14ac:dyDescent="0.3">
      <c r="B10" s="29" t="s">
        <v>45</v>
      </c>
      <c r="C10" s="18" t="s">
        <v>46</v>
      </c>
      <c r="D10" s="18" t="s">
        <v>47</v>
      </c>
      <c r="E10" s="18" t="s">
        <v>48</v>
      </c>
    </row>
    <row r="11" spans="2:5" ht="20.100000000000001" customHeight="1" x14ac:dyDescent="0.3">
      <c r="B11" s="30">
        <v>1</v>
      </c>
      <c r="C11" s="25" t="s">
        <v>49</v>
      </c>
      <c r="D11" s="25" t="s">
        <v>50</v>
      </c>
      <c r="E11" s="26" t="s">
        <v>51</v>
      </c>
    </row>
    <row r="12" spans="2:5" ht="20.100000000000001" customHeight="1" x14ac:dyDescent="0.3">
      <c r="B12" s="31">
        <v>2</v>
      </c>
      <c r="C12" s="21" t="s">
        <v>52</v>
      </c>
      <c r="D12" s="21" t="s">
        <v>53</v>
      </c>
      <c r="E12" s="22" t="s">
        <v>54</v>
      </c>
    </row>
    <row r="13" spans="2:5" ht="20.100000000000001" customHeight="1" x14ac:dyDescent="0.3">
      <c r="B13" s="30">
        <v>3</v>
      </c>
      <c r="C13" s="25" t="s">
        <v>55</v>
      </c>
      <c r="D13" s="25" t="s">
        <v>56</v>
      </c>
      <c r="E13" s="26" t="s">
        <v>57</v>
      </c>
    </row>
    <row r="14" spans="2:5" ht="20.100000000000001" customHeight="1" x14ac:dyDescent="0.3">
      <c r="B14" s="31">
        <v>4</v>
      </c>
      <c r="C14" s="21" t="s">
        <v>58</v>
      </c>
      <c r="D14" s="21" t="s">
        <v>59</v>
      </c>
      <c r="E14" s="22" t="s">
        <v>60</v>
      </c>
    </row>
    <row r="15" spans="2:5" ht="20.100000000000001" customHeight="1" x14ac:dyDescent="0.3">
      <c r="B15" s="30">
        <v>5</v>
      </c>
      <c r="C15" s="25" t="s">
        <v>61</v>
      </c>
      <c r="D15" s="25" t="s">
        <v>62</v>
      </c>
      <c r="E15" s="26" t="s">
        <v>63</v>
      </c>
    </row>
    <row r="16" spans="2:5" ht="20.100000000000001" customHeight="1" x14ac:dyDescent="0.3">
      <c r="B16" s="31">
        <v>6</v>
      </c>
      <c r="C16" s="21" t="s">
        <v>64</v>
      </c>
      <c r="D16" s="21" t="s">
        <v>65</v>
      </c>
      <c r="E16" s="22" t="s">
        <v>66</v>
      </c>
    </row>
    <row r="17" spans="2:5" ht="20.100000000000001" customHeight="1" x14ac:dyDescent="0.3">
      <c r="B17" s="30">
        <v>7</v>
      </c>
      <c r="C17" s="25" t="s">
        <v>67</v>
      </c>
      <c r="D17" s="25" t="s">
        <v>68</v>
      </c>
      <c r="E17" s="26" t="s">
        <v>69</v>
      </c>
    </row>
    <row r="18" spans="2:5" ht="20.100000000000001" customHeight="1" x14ac:dyDescent="0.3">
      <c r="B18" s="31">
        <v>8</v>
      </c>
      <c r="C18" s="21" t="s">
        <v>70</v>
      </c>
      <c r="D18" s="21" t="s">
        <v>71</v>
      </c>
      <c r="E18" s="22" t="s">
        <v>72</v>
      </c>
    </row>
    <row r="19" spans="2:5" ht="20.100000000000001" customHeight="1" x14ac:dyDescent="0.3">
      <c r="B19" s="30">
        <v>9</v>
      </c>
      <c r="C19" s="25" t="s">
        <v>73</v>
      </c>
      <c r="D19" s="25" t="s">
        <v>74</v>
      </c>
      <c r="E19" s="26" t="s">
        <v>75</v>
      </c>
    </row>
    <row r="20" spans="2:5" ht="20.100000000000001" customHeight="1" x14ac:dyDescent="0.3">
      <c r="B20" s="31">
        <v>10</v>
      </c>
      <c r="C20" s="21" t="s">
        <v>76</v>
      </c>
      <c r="D20" s="21" t="s">
        <v>77</v>
      </c>
      <c r="E20" s="22" t="s">
        <v>78</v>
      </c>
    </row>
    <row r="21" spans="2:5" ht="20.100000000000001" customHeight="1" x14ac:dyDescent="0.3">
      <c r="B21" s="30">
        <v>11</v>
      </c>
      <c r="C21" s="25" t="s">
        <v>79</v>
      </c>
      <c r="D21" s="25" t="s">
        <v>80</v>
      </c>
      <c r="E21" s="26" t="s">
        <v>81</v>
      </c>
    </row>
    <row r="22" spans="2:5" ht="20.100000000000001" customHeight="1" x14ac:dyDescent="0.3">
      <c r="B22" s="31">
        <v>12</v>
      </c>
      <c r="C22" s="21" t="s">
        <v>82</v>
      </c>
      <c r="D22" s="21" t="s">
        <v>83</v>
      </c>
      <c r="E22" s="22" t="s">
        <v>84</v>
      </c>
    </row>
    <row r="23" spans="2:5" ht="20.100000000000001" customHeight="1" x14ac:dyDescent="0.3">
      <c r="B23" s="30">
        <v>13</v>
      </c>
      <c r="C23" s="25" t="s">
        <v>85</v>
      </c>
      <c r="D23" s="25" t="s">
        <v>86</v>
      </c>
      <c r="E23" s="26" t="s">
        <v>87</v>
      </c>
    </row>
    <row r="24" spans="2:5" ht="20.100000000000001" customHeight="1" x14ac:dyDescent="0.3">
      <c r="B24" s="31">
        <v>14</v>
      </c>
      <c r="C24" s="21" t="s">
        <v>88</v>
      </c>
      <c r="D24" s="21" t="s">
        <v>89</v>
      </c>
      <c r="E24" s="22" t="s">
        <v>90</v>
      </c>
    </row>
    <row r="25" spans="2:5" ht="20.100000000000001" customHeight="1" x14ac:dyDescent="0.3">
      <c r="B25" s="30">
        <v>15</v>
      </c>
      <c r="C25" s="25" t="s">
        <v>91</v>
      </c>
      <c r="D25" s="25" t="s">
        <v>92</v>
      </c>
      <c r="E25" s="26" t="s">
        <v>93</v>
      </c>
    </row>
    <row r="26" spans="2:5" ht="20.100000000000001" customHeight="1" x14ac:dyDescent="0.3">
      <c r="B26" s="31">
        <v>16</v>
      </c>
      <c r="C26" s="21" t="s">
        <v>94</v>
      </c>
      <c r="D26" s="21" t="s">
        <v>95</v>
      </c>
      <c r="E26" s="22" t="s">
        <v>96</v>
      </c>
    </row>
    <row r="27" spans="2:5" ht="20.100000000000001" customHeight="1" x14ac:dyDescent="0.3">
      <c r="B27" s="30">
        <v>17</v>
      </c>
      <c r="C27" s="25" t="s">
        <v>97</v>
      </c>
      <c r="D27" s="25" t="s">
        <v>98</v>
      </c>
      <c r="E27" s="26" t="s">
        <v>99</v>
      </c>
    </row>
    <row r="28" spans="2:5" ht="20.100000000000001" customHeight="1" x14ac:dyDescent="0.3">
      <c r="B28" s="31">
        <v>18</v>
      </c>
      <c r="C28" s="21" t="s">
        <v>100</v>
      </c>
      <c r="D28" s="21" t="s">
        <v>101</v>
      </c>
      <c r="E28" s="22" t="s">
        <v>102</v>
      </c>
    </row>
    <row r="29" spans="2:5" ht="20.100000000000001" customHeight="1" x14ac:dyDescent="0.3">
      <c r="B29" s="30">
        <v>19</v>
      </c>
      <c r="C29" s="25" t="s">
        <v>103</v>
      </c>
      <c r="D29" s="25" t="s">
        <v>104</v>
      </c>
      <c r="E29" s="26" t="s">
        <v>105</v>
      </c>
    </row>
    <row r="30" spans="2:5" ht="20.100000000000001" customHeight="1" x14ac:dyDescent="0.3">
      <c r="B30" s="31">
        <v>20</v>
      </c>
      <c r="C30" s="21" t="s">
        <v>106</v>
      </c>
      <c r="D30" s="21" t="s">
        <v>107</v>
      </c>
      <c r="E30" s="22" t="s">
        <v>108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A46D03CF-90C6-4EE2-9162-7527465BF81E}"/>
    <hyperlink ref="E7" r:id="rId2" tooltip="Browse all template categories" xr:uid="{34A1A0A6-E283-4619-BC04-B2A88958B56B}"/>
    <hyperlink ref="E8" r:id="rId3" tooltip="Email Excel Gurukul Online for custom templates" xr:uid="{D89ED6C9-3D7C-40F9-99DA-A1CAE7217EEB}"/>
    <hyperlink ref="E11" r:id="rId4" tooltip="Browse 📊  Project Management templates on Excel Gurukul Online" xr:uid="{C876F4AD-0A03-4050-B2B0-83F85ECCD1FF}"/>
    <hyperlink ref="E12" r:id="rId5" tooltip="Browse 📉  Charts, Dashboards &amp; Analytics templates on Excel Gurukul Online" xr:uid="{31B2739C-23C1-4AF5-BA60-5F4EF6616495}"/>
    <hyperlink ref="E13" r:id="rId6" tooltip="Browse 💻  Technology &amp; IT templates on Excel Gurukul Online" xr:uid="{EF52AAD0-0A09-4782-B089-60990D1FD467}"/>
    <hyperlink ref="E14" r:id="rId7" tooltip="Browse 🏛️  Corporate Governance templates on Excel Gurukul Online" xr:uid="{736374A6-E07D-4BF6-B8AD-F0860AA91B49}"/>
    <hyperlink ref="E15" r:id="rId8" tooltip="Browse 📈  Sales &amp; Marketing templates on Excel Gurukul Online" xr:uid="{5644C666-0610-47BD-B568-73C2B3B6A0BD}"/>
    <hyperlink ref="E16" r:id="rId9" xr:uid="{395B03A6-E774-4ADC-AD60-7F2EB1DC6BFD}"/>
    <hyperlink ref="E17" r:id="rId10" xr:uid="{7C19AB21-E4CD-4369-9430-3B2F2B404548}"/>
    <hyperlink ref="E18" r:id="rId11" tooltip="Browse 💼  Business &amp; Operations templates on Excel Gurukul Online" xr:uid="{7A8AA4E6-6348-418A-B366-C585F5547572}"/>
    <hyperlink ref="E19" r:id="rId12" tooltip="Browse ⚖️  Legal &amp; Compliance templates on Excel Gurukul Online" xr:uid="{236CEA57-6CE4-47C0-BC1C-5ADDAB66BAD9}"/>
    <hyperlink ref="E20" r:id="rId13" xr:uid="{AD81673C-FE29-4A92-A87F-586B234E02F4}"/>
    <hyperlink ref="E22" r:id="rId14" xr:uid="{49808FDB-F598-4693-A052-035C0C6ECE26}"/>
    <hyperlink ref="E23" r:id="rId15" xr:uid="{0596CE80-2DD7-4B1C-BC03-8DE2DD2B662A}"/>
    <hyperlink ref="E24" r:id="rId16" xr:uid="{C7F7FD98-C04E-466D-BA91-CBFC1D26FBFA}"/>
    <hyperlink ref="E25" r:id="rId17" xr:uid="{DDF7B2C5-B6AA-4F55-B1AA-4149E613A250}"/>
    <hyperlink ref="E26" r:id="rId18" tooltip="Browse 🏨  Hospitality &amp; Tourism templates on Excel Gurukul Online" xr:uid="{38860852-3D48-44A5-95B8-FAC96285DFF8}"/>
    <hyperlink ref="E27" r:id="rId19" tooltip="Browse 📦  Inventory &amp; Logistics templates on Excel Gurukul Online" xr:uid="{B6C3DC7E-2328-428A-A0C8-BE5660C79F4F}"/>
    <hyperlink ref="E28" r:id="rId20" xr:uid="{E622CB4D-DECC-4824-B996-BF437CDFB61A}"/>
    <hyperlink ref="E29" r:id="rId21" xr:uid="{37CD1415-3A69-4698-B999-A3DBFCD6B60F}"/>
    <hyperlink ref="E30" r:id="rId22" xr:uid="{A56A5653-C33E-4B85-8C8D-C9EEC651F31B}"/>
    <hyperlink ref="E21" r:id="rId23" xr:uid="{C822DB28-09F0-46C6-948C-1E66FAC3B403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Material Reconcile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2026-07-24T18:51:51Z</dcterms:created>
  <dcterms:modified xsi:type="dcterms:W3CDTF">2026-07-24T18:55:56Z</dcterms:modified>
  <dc:language>en-US</dc:language>
</cp:coreProperties>
</file>