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8B541337D05BB01E6523E0355FBDAEF9F1EEE5EC" xr6:coauthVersionLast="47" xr6:coauthVersionMax="47" xr10:uidLastSave="{252EF59B-A01A-46BE-A00D-91D8AB9F4983}"/>
  <bookViews>
    <workbookView xWindow="3036" yWindow="3036" windowWidth="17280" windowHeight="9960" xr2:uid="{00000000-000D-0000-FFFF-FFFF00000000}"/>
  </bookViews>
  <sheets>
    <sheet name="Material Takeoff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H21" i="1" s="1"/>
  <c r="F20" i="1"/>
  <c r="H20" i="1" s="1"/>
  <c r="H19" i="1"/>
  <c r="F19" i="1"/>
  <c r="F18" i="1"/>
  <c r="H18" i="1" s="1"/>
  <c r="F17" i="1"/>
  <c r="H17" i="1" s="1"/>
  <c r="F16" i="1"/>
  <c r="H16" i="1" s="1"/>
  <c r="F15" i="1"/>
  <c r="H15" i="1" s="1"/>
  <c r="F14" i="1"/>
  <c r="H14" i="1" s="1"/>
  <c r="F13" i="1"/>
  <c r="H13" i="1" s="1"/>
  <c r="F12" i="1"/>
  <c r="H12" i="1" s="1"/>
  <c r="F11" i="1"/>
  <c r="H11" i="1" s="1"/>
  <c r="F10" i="1"/>
  <c r="H10" i="1" s="1"/>
  <c r="F9" i="1"/>
  <c r="H9" i="1" s="1"/>
  <c r="F8" i="1"/>
  <c r="H8" i="1" s="1"/>
  <c r="F7" i="1"/>
  <c r="H7" i="1" s="1"/>
  <c r="F6" i="1"/>
  <c r="H6" i="1" s="1"/>
  <c r="H22" i="1" l="1"/>
  <c r="F22" i="1"/>
</calcChain>
</file>

<file path=xl/sharedStrings.xml><?xml version="1.0" encoding="utf-8"?>
<sst xmlns="http://schemas.openxmlformats.org/spreadsheetml/2006/main" count="120" uniqueCount="111">
  <si>
    <t>Material Takeoff and Cost Estimate Sheet</t>
  </si>
  <si>
    <t>construction-engineering  |  Estimate material cost from quantity and rate with wastage percent built in</t>
  </si>
  <si>
    <t>Material</t>
  </si>
  <si>
    <t>Unit</t>
  </si>
  <si>
    <t>Quantity</t>
  </si>
  <si>
    <t>Rate per Unit (INR)</t>
  </si>
  <si>
    <t>Amount (INR)</t>
  </si>
  <si>
    <t>Wastage %</t>
  </si>
  <si>
    <t>Total with Wastage (INR)</t>
  </si>
  <si>
    <t>Cement (OPC 53 Grade)</t>
  </si>
  <si>
    <t>Bags</t>
  </si>
  <si>
    <t>River Sand</t>
  </si>
  <si>
    <t>Cu.M</t>
  </si>
  <si>
    <t>Coarse Aggregate 20mm</t>
  </si>
  <si>
    <t>TMT Steel Bars 12mm</t>
  </si>
  <si>
    <t>Kg</t>
  </si>
  <si>
    <t>TMT Steel Bars 8mm</t>
  </si>
  <si>
    <t>Red Clay Bricks</t>
  </si>
  <si>
    <t>Nos</t>
  </si>
  <si>
    <t>AAC Blocks</t>
  </si>
  <si>
    <t>Ready Mix Concrete M25</t>
  </si>
  <si>
    <t>Waterproofing Compound</t>
  </si>
  <si>
    <t>Vitrified Tiles</t>
  </si>
  <si>
    <t>Sq.Ft</t>
  </si>
  <si>
    <t>Interior Emulsion Paint</t>
  </si>
  <si>
    <t>Litres</t>
  </si>
  <si>
    <t>Exterior Weatherproof Paint</t>
  </si>
  <si>
    <t>PVC Conduit Pipes</t>
  </si>
  <si>
    <t>Metres</t>
  </si>
  <si>
    <t>Copper Electrical Wiring</t>
  </si>
  <si>
    <t>CPVC Plumbing Pipes</t>
  </si>
  <si>
    <t>Aluminium Windows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</si>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</sst>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%&quot;"/>
  </numFmts>
  <fonts count="11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color rgb="FF333333"/>
      <name val="Calibri"/>
    </font>
    <font>
      <b/>
      <sz val="10"/>
      <color rgb="FF333333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3" borderId="0" xfId="0" applyFont="1" applyFill="1"/>
    <xf numFmtId="3" fontId="4" fillId="3" borderId="0" xfId="0" applyNumberFormat="1" applyFont="1" applyFill="1"/>
    <xf numFmtId="164" fontId="4" fillId="3" borderId="0" xfId="0" applyNumberFormat="1" applyFont="1" applyFill="1"/>
    <xf numFmtId="0" fontId="4" fillId="4" borderId="0" xfId="0" applyFont="1" applyFill="1"/>
    <xf numFmtId="3" fontId="4" fillId="4" borderId="0" xfId="0" applyNumberFormat="1" applyFont="1" applyFill="1"/>
    <xf numFmtId="164" fontId="4" fillId="4" borderId="0" xfId="0" applyNumberFormat="1" applyFont="1" applyFill="1"/>
    <xf numFmtId="0" fontId="5" fillId="5" borderId="0" xfId="0" applyFont="1" applyFill="1"/>
    <xf numFmtId="3" fontId="5" fillId="5" borderId="0" xfId="0" applyNumberFormat="1" applyFont="1" applyFill="1"/>
    <xf numFmtId="164" fontId="5" fillId="5" borderId="0" xfId="0" applyNumberFormat="1" applyFont="1" applyFill="1"/>
    <xf numFmtId="0" fontId="2" fillId="3" borderId="0" xfId="0" applyFont="1" applyFill="1" applyAlignment="1">
      <alignment horizontal="left" vertical="center"/>
    </xf>
    <xf numFmtId="0" fontId="0" fillId="3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6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left" vertical="center" indent="1"/>
    </xf>
    <xf numFmtId="0" fontId="8" fillId="8" borderId="3" xfId="0" applyFont="1" applyFill="1" applyBorder="1" applyAlignment="1">
      <alignment horizontal="left" vertical="center" indent="1"/>
    </xf>
    <xf numFmtId="0" fontId="8" fillId="8" borderId="4" xfId="0" applyFont="1" applyFill="1" applyBorder="1" applyAlignment="1">
      <alignment horizontal="left" vertical="center" indent="1"/>
    </xf>
    <xf numFmtId="0" fontId="9" fillId="4" borderId="5" xfId="0" applyFont="1" applyFill="1" applyBorder="1" applyAlignment="1">
      <alignment horizontal="left" vertical="center" indent="1"/>
    </xf>
    <xf numFmtId="0" fontId="9" fillId="4" borderId="6" xfId="0" applyFont="1" applyFill="1" applyBorder="1" applyAlignment="1">
      <alignment horizontal="left" vertical="center" indent="1"/>
    </xf>
    <xf numFmtId="0" fontId="9" fillId="4" borderId="7" xfId="0" applyFont="1" applyFill="1" applyBorder="1" applyAlignment="1">
      <alignment horizontal="left" vertical="center" indent="1"/>
    </xf>
    <xf numFmtId="0" fontId="10" fillId="4" borderId="7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9" fillId="3" borderId="9" xfId="0" applyFont="1" applyFill="1" applyBorder="1" applyAlignment="1">
      <alignment horizontal="left" vertical="center" indent="1"/>
    </xf>
    <xf numFmtId="0" fontId="9" fillId="3" borderId="7" xfId="0" applyFont="1" applyFill="1" applyBorder="1" applyAlignment="1">
      <alignment horizontal="left" vertical="center" indent="1"/>
    </xf>
    <xf numFmtId="0" fontId="10" fillId="3" borderId="7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9" fillId="4" borderId="9" xfId="0" applyFont="1" applyFill="1" applyBorder="1" applyAlignment="1">
      <alignment horizontal="left" vertical="center" indent="1"/>
    </xf>
    <xf numFmtId="0" fontId="8" fillId="8" borderId="4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"/>
  <sheetViews>
    <sheetView showGridLines="0" tabSelected="1" workbookViewId="0">
      <pane ySplit="5" topLeftCell="A6" activePane="bottomLeft" state="frozen"/>
      <selection pane="bottomLeft"/>
    </sheetView>
  </sheetViews>
  <sheetFormatPr defaultRowHeight="14.4" x14ac:dyDescent="0.3"/>
  <cols>
    <col min="1" max="1" width="3" customWidth="1"/>
    <col min="2" max="2" width="20" customWidth="1"/>
    <col min="3" max="3" width="10" customWidth="1"/>
    <col min="4" max="4" width="12" customWidth="1"/>
    <col min="5" max="6" width="16" customWidth="1"/>
    <col min="7" max="7" width="12" customWidth="1"/>
    <col min="8" max="8" width="22" customWidth="1"/>
  </cols>
  <sheetData>
    <row r="2" spans="1:8" ht="18" x14ac:dyDescent="0.3">
      <c r="A2" s="13" t="s">
        <v>0</v>
      </c>
      <c r="B2" s="14"/>
      <c r="C2" s="14"/>
      <c r="D2" s="14"/>
      <c r="E2" s="14"/>
      <c r="F2" s="14"/>
      <c r="G2" s="14"/>
      <c r="H2" s="14"/>
    </row>
    <row r="3" spans="1:8" x14ac:dyDescent="0.3">
      <c r="A3" s="11" t="s">
        <v>1</v>
      </c>
      <c r="B3" s="12"/>
      <c r="C3" s="12"/>
      <c r="D3" s="12"/>
      <c r="E3" s="12"/>
      <c r="F3" s="12"/>
      <c r="G3" s="12"/>
      <c r="H3" s="12"/>
    </row>
    <row r="5" spans="1:8" x14ac:dyDescent="0.3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</row>
    <row r="6" spans="1:8" x14ac:dyDescent="0.3">
      <c r="B6" s="2" t="s">
        <v>9</v>
      </c>
      <c r="C6" s="2" t="s">
        <v>10</v>
      </c>
      <c r="D6" s="2">
        <v>850</v>
      </c>
      <c r="E6" s="3">
        <v>410</v>
      </c>
      <c r="F6" s="3">
        <f t="shared" ref="F6:F21" si="0">D6*E6</f>
        <v>348500</v>
      </c>
      <c r="G6" s="4">
        <v>5</v>
      </c>
      <c r="H6" s="3">
        <f t="shared" ref="H6:H21" si="1">F6*(1+G6%)</f>
        <v>365925</v>
      </c>
    </row>
    <row r="7" spans="1:8" x14ac:dyDescent="0.3">
      <c r="B7" s="5" t="s">
        <v>11</v>
      </c>
      <c r="C7" s="5" t="s">
        <v>12</v>
      </c>
      <c r="D7" s="5">
        <v>120</v>
      </c>
      <c r="E7" s="6">
        <v>1800</v>
      </c>
      <c r="F7" s="6">
        <f t="shared" si="0"/>
        <v>216000</v>
      </c>
      <c r="G7" s="7">
        <v>8</v>
      </c>
      <c r="H7" s="6">
        <f t="shared" si="1"/>
        <v>233280.00000000003</v>
      </c>
    </row>
    <row r="8" spans="1:8" x14ac:dyDescent="0.3">
      <c r="B8" s="2" t="s">
        <v>13</v>
      </c>
      <c r="C8" s="2" t="s">
        <v>12</v>
      </c>
      <c r="D8" s="2">
        <v>95</v>
      </c>
      <c r="E8" s="3">
        <v>1650</v>
      </c>
      <c r="F8" s="3">
        <f t="shared" si="0"/>
        <v>156750</v>
      </c>
      <c r="G8" s="4">
        <v>6</v>
      </c>
      <c r="H8" s="3">
        <f t="shared" si="1"/>
        <v>166155</v>
      </c>
    </row>
    <row r="9" spans="1:8" x14ac:dyDescent="0.3">
      <c r="B9" s="5" t="s">
        <v>14</v>
      </c>
      <c r="C9" s="5" t="s">
        <v>15</v>
      </c>
      <c r="D9" s="5">
        <v>4200</v>
      </c>
      <c r="E9" s="6">
        <v>68</v>
      </c>
      <c r="F9" s="6">
        <f t="shared" si="0"/>
        <v>285600</v>
      </c>
      <c r="G9" s="7">
        <v>3</v>
      </c>
      <c r="H9" s="6">
        <f t="shared" si="1"/>
        <v>294168</v>
      </c>
    </row>
    <row r="10" spans="1:8" x14ac:dyDescent="0.3">
      <c r="B10" s="2" t="s">
        <v>16</v>
      </c>
      <c r="C10" s="2" t="s">
        <v>15</v>
      </c>
      <c r="D10" s="2">
        <v>1800</v>
      </c>
      <c r="E10" s="3">
        <v>70</v>
      </c>
      <c r="F10" s="3">
        <f t="shared" si="0"/>
        <v>126000</v>
      </c>
      <c r="G10" s="4">
        <v>3</v>
      </c>
      <c r="H10" s="3">
        <f t="shared" si="1"/>
        <v>129780</v>
      </c>
    </row>
    <row r="11" spans="1:8" x14ac:dyDescent="0.3">
      <c r="B11" s="5" t="s">
        <v>17</v>
      </c>
      <c r="C11" s="5" t="s">
        <v>18</v>
      </c>
      <c r="D11" s="5">
        <v>28000</v>
      </c>
      <c r="E11" s="6">
        <v>8</v>
      </c>
      <c r="F11" s="6">
        <f t="shared" si="0"/>
        <v>224000</v>
      </c>
      <c r="G11" s="7">
        <v>5</v>
      </c>
      <c r="H11" s="6">
        <f t="shared" si="1"/>
        <v>235200</v>
      </c>
    </row>
    <row r="12" spans="1:8" x14ac:dyDescent="0.3">
      <c r="B12" s="2" t="s">
        <v>19</v>
      </c>
      <c r="C12" s="2" t="s">
        <v>18</v>
      </c>
      <c r="D12" s="2">
        <v>3200</v>
      </c>
      <c r="E12" s="3">
        <v>55</v>
      </c>
      <c r="F12" s="3">
        <f t="shared" si="0"/>
        <v>176000</v>
      </c>
      <c r="G12" s="4">
        <v>4</v>
      </c>
      <c r="H12" s="3">
        <f t="shared" si="1"/>
        <v>183040</v>
      </c>
    </row>
    <row r="13" spans="1:8" x14ac:dyDescent="0.3">
      <c r="B13" s="5" t="s">
        <v>20</v>
      </c>
      <c r="C13" s="5" t="s">
        <v>12</v>
      </c>
      <c r="D13" s="5">
        <v>210</v>
      </c>
      <c r="E13" s="6">
        <v>6200</v>
      </c>
      <c r="F13" s="6">
        <f t="shared" si="0"/>
        <v>1302000</v>
      </c>
      <c r="G13" s="7">
        <v>2</v>
      </c>
      <c r="H13" s="6">
        <f t="shared" si="1"/>
        <v>1328040</v>
      </c>
    </row>
    <row r="14" spans="1:8" x14ac:dyDescent="0.3">
      <c r="B14" s="2" t="s">
        <v>21</v>
      </c>
      <c r="C14" s="2" t="s">
        <v>15</v>
      </c>
      <c r="D14" s="2">
        <v>450</v>
      </c>
      <c r="E14" s="3">
        <v>95</v>
      </c>
      <c r="F14" s="3">
        <f t="shared" si="0"/>
        <v>42750</v>
      </c>
      <c r="G14" s="4">
        <v>5</v>
      </c>
      <c r="H14" s="3">
        <f t="shared" si="1"/>
        <v>44887.5</v>
      </c>
    </row>
    <row r="15" spans="1:8" x14ac:dyDescent="0.3">
      <c r="B15" s="5" t="s">
        <v>22</v>
      </c>
      <c r="C15" s="5" t="s">
        <v>23</v>
      </c>
      <c r="D15" s="5">
        <v>4800</v>
      </c>
      <c r="E15" s="6">
        <v>62</v>
      </c>
      <c r="F15" s="6">
        <f t="shared" si="0"/>
        <v>297600</v>
      </c>
      <c r="G15" s="7">
        <v>6</v>
      </c>
      <c r="H15" s="6">
        <f t="shared" si="1"/>
        <v>315456</v>
      </c>
    </row>
    <row r="16" spans="1:8" x14ac:dyDescent="0.3">
      <c r="B16" s="2" t="s">
        <v>24</v>
      </c>
      <c r="C16" s="2" t="s">
        <v>25</v>
      </c>
      <c r="D16" s="2">
        <v>320</v>
      </c>
      <c r="E16" s="3">
        <v>280</v>
      </c>
      <c r="F16" s="3">
        <f t="shared" si="0"/>
        <v>89600</v>
      </c>
      <c r="G16" s="4">
        <v>4</v>
      </c>
      <c r="H16" s="3">
        <f t="shared" si="1"/>
        <v>93184</v>
      </c>
    </row>
    <row r="17" spans="2:8" x14ac:dyDescent="0.3">
      <c r="B17" s="5" t="s">
        <v>26</v>
      </c>
      <c r="C17" s="5" t="s">
        <v>25</v>
      </c>
      <c r="D17" s="5">
        <v>180</v>
      </c>
      <c r="E17" s="6">
        <v>340</v>
      </c>
      <c r="F17" s="6">
        <f t="shared" si="0"/>
        <v>61200</v>
      </c>
      <c r="G17" s="7">
        <v>4</v>
      </c>
      <c r="H17" s="6">
        <f t="shared" si="1"/>
        <v>63648</v>
      </c>
    </row>
    <row r="18" spans="2:8" x14ac:dyDescent="0.3">
      <c r="B18" s="2" t="s">
        <v>27</v>
      </c>
      <c r="C18" s="2" t="s">
        <v>28</v>
      </c>
      <c r="D18" s="2">
        <v>1500</v>
      </c>
      <c r="E18" s="3">
        <v>22</v>
      </c>
      <c r="F18" s="3">
        <f t="shared" si="0"/>
        <v>33000</v>
      </c>
      <c r="G18" s="4">
        <v>5</v>
      </c>
      <c r="H18" s="3">
        <f t="shared" si="1"/>
        <v>34650</v>
      </c>
    </row>
    <row r="19" spans="2:8" x14ac:dyDescent="0.3">
      <c r="B19" s="5" t="s">
        <v>29</v>
      </c>
      <c r="C19" s="5" t="s">
        <v>28</v>
      </c>
      <c r="D19" s="5">
        <v>2800</v>
      </c>
      <c r="E19" s="6">
        <v>38</v>
      </c>
      <c r="F19" s="6">
        <f t="shared" si="0"/>
        <v>106400</v>
      </c>
      <c r="G19" s="7">
        <v>3</v>
      </c>
      <c r="H19" s="6">
        <f t="shared" si="1"/>
        <v>109592</v>
      </c>
    </row>
    <row r="20" spans="2:8" x14ac:dyDescent="0.3">
      <c r="B20" s="2" t="s">
        <v>30</v>
      </c>
      <c r="C20" s="2" t="s">
        <v>28</v>
      </c>
      <c r="D20" s="2">
        <v>950</v>
      </c>
      <c r="E20" s="3">
        <v>45</v>
      </c>
      <c r="F20" s="3">
        <f t="shared" si="0"/>
        <v>42750</v>
      </c>
      <c r="G20" s="4">
        <v>5</v>
      </c>
      <c r="H20" s="3">
        <f t="shared" si="1"/>
        <v>44887.5</v>
      </c>
    </row>
    <row r="21" spans="2:8" x14ac:dyDescent="0.3">
      <c r="B21" s="5" t="s">
        <v>31</v>
      </c>
      <c r="C21" s="5" t="s">
        <v>23</v>
      </c>
      <c r="D21" s="5">
        <v>680</v>
      </c>
      <c r="E21" s="6">
        <v>410</v>
      </c>
      <c r="F21" s="6">
        <f t="shared" si="0"/>
        <v>278800</v>
      </c>
      <c r="G21" s="7">
        <v>2</v>
      </c>
      <c r="H21" s="6">
        <f t="shared" si="1"/>
        <v>284376</v>
      </c>
    </row>
    <row r="22" spans="2:8" x14ac:dyDescent="0.3">
      <c r="B22" s="8" t="s">
        <v>32</v>
      </c>
      <c r="C22" s="8"/>
      <c r="D22" s="8"/>
      <c r="E22" s="9"/>
      <c r="F22" s="9">
        <f>SUM(F6:F21)</f>
        <v>3786950</v>
      </c>
      <c r="G22" s="10"/>
      <c r="H22" s="9">
        <f>SUM(H6:H21)</f>
        <v>3926269</v>
      </c>
    </row>
  </sheetData>
  <mergeCells count="2">
    <mergeCell ref="A3:H3"/>
    <mergeCell ref="A2:H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CC905-D24B-43C2-A741-E07482181F4A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customWidth="1"/>
    <col min="3" max="3" width="45.6640625" customWidth="1"/>
    <col min="4" max="4" width="65.6640625" customWidth="1"/>
    <col min="5" max="5" width="80.6640625" customWidth="1"/>
    <col min="6" max="6" width="3" customWidth="1"/>
  </cols>
  <sheetData>
    <row r="1" spans="2:5" ht="8.1" customHeight="1" x14ac:dyDescent="0.3"/>
    <row r="2" spans="2:5" ht="33.9" customHeight="1" x14ac:dyDescent="0.3">
      <c r="B2" s="15" t="s">
        <v>33</v>
      </c>
      <c r="C2" s="15"/>
      <c r="D2" s="15"/>
      <c r="E2" s="15"/>
    </row>
    <row r="3" spans="2:5" ht="18" customHeight="1" x14ac:dyDescent="0.3">
      <c r="B3" s="16" t="s">
        <v>34</v>
      </c>
      <c r="C3" s="16"/>
      <c r="D3" s="16"/>
      <c r="E3" s="16"/>
    </row>
    <row r="4" spans="2:5" ht="6" customHeight="1" x14ac:dyDescent="0.3"/>
    <row r="5" spans="2:5" ht="20.100000000000001" customHeight="1" x14ac:dyDescent="0.3">
      <c r="B5" s="17" t="s">
        <v>35</v>
      </c>
      <c r="C5" s="18"/>
      <c r="D5" s="19" t="s">
        <v>36</v>
      </c>
      <c r="E5" s="19" t="s">
        <v>37</v>
      </c>
    </row>
    <row r="6" spans="2:5" ht="20.100000000000001" customHeight="1" x14ac:dyDescent="0.3">
      <c r="B6" s="20" t="s">
        <v>38</v>
      </c>
      <c r="C6" s="21"/>
      <c r="D6" s="22" t="s">
        <v>39</v>
      </c>
      <c r="E6" s="23" t="s">
        <v>40</v>
      </c>
    </row>
    <row r="7" spans="2:5" ht="20.100000000000001" customHeight="1" x14ac:dyDescent="0.3">
      <c r="B7" s="24" t="s">
        <v>41</v>
      </c>
      <c r="C7" s="25"/>
      <c r="D7" s="26" t="s">
        <v>42</v>
      </c>
      <c r="E7" s="27" t="s">
        <v>43</v>
      </c>
    </row>
    <row r="8" spans="2:5" ht="20.100000000000001" customHeight="1" x14ac:dyDescent="0.3">
      <c r="B8" s="28" t="s">
        <v>44</v>
      </c>
      <c r="C8" s="29"/>
      <c r="D8" s="22" t="s">
        <v>45</v>
      </c>
      <c r="E8" s="23" t="s">
        <v>46</v>
      </c>
    </row>
    <row r="9" spans="2:5" ht="6" customHeight="1" x14ac:dyDescent="0.3"/>
    <row r="10" spans="2:5" ht="20.100000000000001" customHeight="1" x14ac:dyDescent="0.3">
      <c r="B10" s="30" t="s">
        <v>47</v>
      </c>
      <c r="C10" s="19" t="s">
        <v>48</v>
      </c>
      <c r="D10" s="19" t="s">
        <v>49</v>
      </c>
      <c r="E10" s="19" t="s">
        <v>50</v>
      </c>
    </row>
    <row r="11" spans="2:5" ht="20.100000000000001" customHeight="1" x14ac:dyDescent="0.3">
      <c r="B11" s="31">
        <v>1</v>
      </c>
      <c r="C11" s="26" t="s">
        <v>51</v>
      </c>
      <c r="D11" s="26" t="s">
        <v>52</v>
      </c>
      <c r="E11" s="27" t="s">
        <v>53</v>
      </c>
    </row>
    <row r="12" spans="2:5" ht="20.100000000000001" customHeight="1" x14ac:dyDescent="0.3">
      <c r="B12" s="32">
        <v>2</v>
      </c>
      <c r="C12" s="22" t="s">
        <v>54</v>
      </c>
      <c r="D12" s="22" t="s">
        <v>55</v>
      </c>
      <c r="E12" s="23" t="s">
        <v>56</v>
      </c>
    </row>
    <row r="13" spans="2:5" ht="20.100000000000001" customHeight="1" x14ac:dyDescent="0.3">
      <c r="B13" s="31">
        <v>3</v>
      </c>
      <c r="C13" s="26" t="s">
        <v>57</v>
      </c>
      <c r="D13" s="26" t="s">
        <v>58</v>
      </c>
      <c r="E13" s="27" t="s">
        <v>59</v>
      </c>
    </row>
    <row r="14" spans="2:5" ht="20.100000000000001" customHeight="1" x14ac:dyDescent="0.3">
      <c r="B14" s="32">
        <v>4</v>
      </c>
      <c r="C14" s="22" t="s">
        <v>60</v>
      </c>
      <c r="D14" s="22" t="s">
        <v>61</v>
      </c>
      <c r="E14" s="23" t="s">
        <v>62</v>
      </c>
    </row>
    <row r="15" spans="2:5" ht="20.100000000000001" customHeight="1" x14ac:dyDescent="0.3">
      <c r="B15" s="31">
        <v>5</v>
      </c>
      <c r="C15" s="26" t="s">
        <v>63</v>
      </c>
      <c r="D15" s="26" t="s">
        <v>64</v>
      </c>
      <c r="E15" s="27" t="s">
        <v>65</v>
      </c>
    </row>
    <row r="16" spans="2:5" ht="20.100000000000001" customHeight="1" x14ac:dyDescent="0.3">
      <c r="B16" s="32">
        <v>6</v>
      </c>
      <c r="C16" s="22" t="s">
        <v>66</v>
      </c>
      <c r="D16" s="22" t="s">
        <v>67</v>
      </c>
      <c r="E16" s="23" t="s">
        <v>68</v>
      </c>
    </row>
    <row r="17" spans="2:5" ht="20.100000000000001" customHeight="1" x14ac:dyDescent="0.3">
      <c r="B17" s="31">
        <v>7</v>
      </c>
      <c r="C17" s="26" t="s">
        <v>69</v>
      </c>
      <c r="D17" s="26" t="s">
        <v>70</v>
      </c>
      <c r="E17" s="27" t="s">
        <v>71</v>
      </c>
    </row>
    <row r="18" spans="2:5" ht="20.100000000000001" customHeight="1" x14ac:dyDescent="0.3">
      <c r="B18" s="32">
        <v>8</v>
      </c>
      <c r="C18" s="22" t="s">
        <v>72</v>
      </c>
      <c r="D18" s="22" t="s">
        <v>73</v>
      </c>
      <c r="E18" s="23" t="s">
        <v>74</v>
      </c>
    </row>
    <row r="19" spans="2:5" ht="20.100000000000001" customHeight="1" x14ac:dyDescent="0.3">
      <c r="B19" s="31">
        <v>9</v>
      </c>
      <c r="C19" s="26" t="s">
        <v>75</v>
      </c>
      <c r="D19" s="26" t="s">
        <v>76</v>
      </c>
      <c r="E19" s="27" t="s">
        <v>77</v>
      </c>
    </row>
    <row r="20" spans="2:5" ht="20.100000000000001" customHeight="1" x14ac:dyDescent="0.3">
      <c r="B20" s="32">
        <v>10</v>
      </c>
      <c r="C20" s="22" t="s">
        <v>78</v>
      </c>
      <c r="D20" s="22" t="s">
        <v>79</v>
      </c>
      <c r="E20" s="23" t="s">
        <v>80</v>
      </c>
    </row>
    <row r="21" spans="2:5" ht="20.100000000000001" customHeight="1" x14ac:dyDescent="0.3">
      <c r="B21" s="31">
        <v>11</v>
      </c>
      <c r="C21" s="26" t="s">
        <v>81</v>
      </c>
      <c r="D21" s="26" t="s">
        <v>82</v>
      </c>
      <c r="E21" s="27" t="s">
        <v>83</v>
      </c>
    </row>
    <row r="22" spans="2:5" ht="20.100000000000001" customHeight="1" x14ac:dyDescent="0.3">
      <c r="B22" s="32">
        <v>12</v>
      </c>
      <c r="C22" s="22" t="s">
        <v>84</v>
      </c>
      <c r="D22" s="22" t="s">
        <v>85</v>
      </c>
      <c r="E22" s="23" t="s">
        <v>86</v>
      </c>
    </row>
    <row r="23" spans="2:5" ht="20.100000000000001" customHeight="1" x14ac:dyDescent="0.3">
      <c r="B23" s="31">
        <v>13</v>
      </c>
      <c r="C23" s="26" t="s">
        <v>87</v>
      </c>
      <c r="D23" s="26" t="s">
        <v>88</v>
      </c>
      <c r="E23" s="27" t="s">
        <v>89</v>
      </c>
    </row>
    <row r="24" spans="2:5" ht="20.100000000000001" customHeight="1" x14ac:dyDescent="0.3">
      <c r="B24" s="32">
        <v>14</v>
      </c>
      <c r="C24" s="22" t="s">
        <v>90</v>
      </c>
      <c r="D24" s="22" t="s">
        <v>91</v>
      </c>
      <c r="E24" s="23" t="s">
        <v>92</v>
      </c>
    </row>
    <row r="25" spans="2:5" ht="20.100000000000001" customHeight="1" x14ac:dyDescent="0.3">
      <c r="B25" s="31">
        <v>15</v>
      </c>
      <c r="C25" s="26" t="s">
        <v>93</v>
      </c>
      <c r="D25" s="26" t="s">
        <v>94</v>
      </c>
      <c r="E25" s="27" t="s">
        <v>95</v>
      </c>
    </row>
    <row r="26" spans="2:5" ht="20.100000000000001" customHeight="1" x14ac:dyDescent="0.3">
      <c r="B26" s="32">
        <v>16</v>
      </c>
      <c r="C26" s="22" t="s">
        <v>96</v>
      </c>
      <c r="D26" s="22" t="s">
        <v>97</v>
      </c>
      <c r="E26" s="23" t="s">
        <v>98</v>
      </c>
    </row>
    <row r="27" spans="2:5" ht="20.100000000000001" customHeight="1" x14ac:dyDescent="0.3">
      <c r="B27" s="31">
        <v>17</v>
      </c>
      <c r="C27" s="26" t="s">
        <v>99</v>
      </c>
      <c r="D27" s="26" t="s">
        <v>100</v>
      </c>
      <c r="E27" s="27" t="s">
        <v>101</v>
      </c>
    </row>
    <row r="28" spans="2:5" ht="20.100000000000001" customHeight="1" x14ac:dyDescent="0.3">
      <c r="B28" s="32">
        <v>18</v>
      </c>
      <c r="C28" s="22" t="s">
        <v>102</v>
      </c>
      <c r="D28" s="22" t="s">
        <v>103</v>
      </c>
      <c r="E28" s="23" t="s">
        <v>104</v>
      </c>
    </row>
    <row r="29" spans="2:5" ht="20.100000000000001" customHeight="1" x14ac:dyDescent="0.3">
      <c r="B29" s="31">
        <v>19</v>
      </c>
      <c r="C29" s="26" t="s">
        <v>105</v>
      </c>
      <c r="D29" s="26" t="s">
        <v>106</v>
      </c>
      <c r="E29" s="27" t="s">
        <v>107</v>
      </c>
    </row>
    <row r="30" spans="2:5" ht="20.100000000000001" customHeight="1" x14ac:dyDescent="0.3">
      <c r="B30" s="32">
        <v>20</v>
      </c>
      <c r="C30" s="22" t="s">
        <v>108</v>
      </c>
      <c r="D30" s="22" t="s">
        <v>109</v>
      </c>
      <c r="E30" s="23" t="s">
        <v>110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24E2A121-ED0B-4DC9-B3C0-04DB56D8CF88}"/>
    <hyperlink ref="E7" r:id="rId2" tooltip="Browse all template categories" xr:uid="{2730BA7B-A31D-4237-A3C4-11157F6F686E}"/>
    <hyperlink ref="E8" r:id="rId3" tooltip="Email Excel Gurukul Online for custom templates" xr:uid="{5F167A12-2891-45F1-9613-45F46C69FF1D}"/>
    <hyperlink ref="E11" r:id="rId4" tooltip="Browse 📊  Project Management templates on Excel Gurukul Online" xr:uid="{A2E610E1-DFE5-4091-9342-28BBB53F1BA8}"/>
    <hyperlink ref="E12" r:id="rId5" tooltip="Browse 📉  Charts, Dashboards &amp; Analytics templates on Excel Gurukul Online" xr:uid="{52F73F08-ECB0-4709-98A8-447F57383179}"/>
    <hyperlink ref="E13" r:id="rId6" tooltip="Browse 💻  Technology &amp; IT templates on Excel Gurukul Online" xr:uid="{29B2CF40-4CAD-440A-BF9F-EF1F440BF29F}"/>
    <hyperlink ref="E14" r:id="rId7" tooltip="Browse 🏛️  Corporate Governance templates on Excel Gurukul Online" xr:uid="{F601C4A1-E54C-4E72-A611-2C80294951A3}"/>
    <hyperlink ref="E15" r:id="rId8" tooltip="Browse 📈  Sales &amp; Marketing templates on Excel Gurukul Online" xr:uid="{0E359BB7-577B-4CE7-B462-E7D93EE5A61E}"/>
    <hyperlink ref="E16" r:id="rId9" xr:uid="{22EB40D7-A2AD-4796-AF12-9359C400D60D}"/>
    <hyperlink ref="E17" r:id="rId10" xr:uid="{E5131586-D4E3-45D1-A7EA-1D15EC423790}"/>
    <hyperlink ref="E18" r:id="rId11" tooltip="Browse 💼  Business &amp; Operations templates on Excel Gurukul Online" xr:uid="{2948DCE4-AD30-4B01-9202-19389263B5EE}"/>
    <hyperlink ref="E19" r:id="rId12" tooltip="Browse ⚖️  Legal &amp; Compliance templates on Excel Gurukul Online" xr:uid="{757DA499-E64A-4C92-8308-64E303CAC15F}"/>
    <hyperlink ref="E20" r:id="rId13" xr:uid="{B64B6390-3659-4918-99DB-B2FCFE140497}"/>
    <hyperlink ref="E22" r:id="rId14" xr:uid="{BEBF9E04-3300-4066-A73E-873D14DC70D7}"/>
    <hyperlink ref="E23" r:id="rId15" xr:uid="{F6E40E9B-5CAE-4715-980A-747255DBC08D}"/>
    <hyperlink ref="E24" r:id="rId16" xr:uid="{9AE0120A-402A-417A-94B6-E32A23496722}"/>
    <hyperlink ref="E25" r:id="rId17" xr:uid="{A8D6817A-3756-42F9-A551-2A60B320EA25}"/>
    <hyperlink ref="E26" r:id="rId18" tooltip="Browse 🏨  Hospitality &amp; Tourism templates on Excel Gurukul Online" xr:uid="{297FBAAE-2319-441A-A9FC-E24FF662A240}"/>
    <hyperlink ref="E27" r:id="rId19" tooltip="Browse 📦  Inventory &amp; Logistics templates on Excel Gurukul Online" xr:uid="{95FAA53D-B2ED-474E-90FD-5074A522F7E2}"/>
    <hyperlink ref="E28" r:id="rId20" xr:uid="{F84A854D-446E-4A7C-9934-9190126F2BA5}"/>
    <hyperlink ref="E29" r:id="rId21" xr:uid="{1776DFA2-6AC8-4587-94D3-9A649B9CDEC7}"/>
    <hyperlink ref="E30" r:id="rId22" xr:uid="{D40CCA0A-95F3-4DC7-8242-519CA0D4F300}"/>
    <hyperlink ref="E21" r:id="rId23" xr:uid="{99D55EEB-4A26-4C2E-B1BA-4735E974CE4E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Material Takeoff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2026-08-31T17:40:36Z</dcterms:created>
  <dcterms:modified xsi:type="dcterms:W3CDTF">2026-08-31T17:46:42Z</dcterms:modified>
</cp:coreProperties>
</file>