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B3513627856DD085C0829744FEB64182828A" xr6:coauthVersionLast="47" xr6:coauthVersionMax="47" xr10:uidLastSave="{4057C6C0-D4CA-4912-8861-DB4D3F7E95F4}"/>
  <bookViews>
    <workbookView xWindow="-120" yWindow="-120" windowWidth="29040" windowHeight="15720" tabRatio="500" xr2:uid="{00000000-000D-0000-FFFF-FFFF00000000}"/>
  </bookViews>
  <sheets>
    <sheet name="RA Bill Tracker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2" i="1" l="1"/>
  <c r="H21" i="1"/>
  <c r="G21" i="1"/>
  <c r="I21" i="1" s="1"/>
  <c r="H20" i="1"/>
  <c r="G20" i="1"/>
  <c r="I20" i="1" s="1"/>
  <c r="H19" i="1"/>
  <c r="G19" i="1"/>
  <c r="I19" i="1" s="1"/>
  <c r="H18" i="1"/>
  <c r="G18" i="1"/>
  <c r="I18" i="1" s="1"/>
  <c r="H17" i="1"/>
  <c r="G17" i="1"/>
  <c r="I17" i="1" s="1"/>
  <c r="H16" i="1"/>
  <c r="G16" i="1"/>
  <c r="I16" i="1" s="1"/>
  <c r="H15" i="1"/>
  <c r="G15" i="1"/>
  <c r="I15" i="1" s="1"/>
  <c r="H14" i="1"/>
  <c r="G14" i="1"/>
  <c r="I14" i="1" s="1"/>
  <c r="H13" i="1"/>
  <c r="G13" i="1"/>
  <c r="I13" i="1" s="1"/>
  <c r="H12" i="1"/>
  <c r="G12" i="1"/>
  <c r="I12" i="1" s="1"/>
  <c r="H11" i="1"/>
  <c r="G11" i="1"/>
  <c r="I11" i="1" s="1"/>
  <c r="H10" i="1"/>
  <c r="G10" i="1"/>
  <c r="I10" i="1" s="1"/>
  <c r="H9" i="1"/>
  <c r="G9" i="1"/>
  <c r="I9" i="1" s="1"/>
  <c r="I8" i="1"/>
  <c r="H8" i="1"/>
  <c r="G8" i="1"/>
  <c r="H7" i="1"/>
  <c r="G7" i="1"/>
  <c r="I7" i="1" s="1"/>
  <c r="H6" i="1"/>
  <c r="H22" i="1" s="1"/>
  <c r="G6" i="1"/>
  <c r="G22" i="1" s="1"/>
  <c r="I6" i="1" l="1"/>
  <c r="I22" i="1" s="1"/>
</calcChain>
</file>

<file path=xl/sharedStrings.xml><?xml version="1.0" encoding="utf-8"?>
<sst xmlns="http://schemas.openxmlformats.org/spreadsheetml/2006/main" count="137" uniqueCount="119">
  <si>
    <t>Contractor RA Bill Tracker</t>
  </si>
  <si>
    <t>Running account bills by contractor with auto 5% retention, 2% TDS and net payable in INR | ExcelGurukulOnline.com</t>
  </si>
  <si>
    <t>Contractor</t>
  </si>
  <si>
    <t>RA Bill No</t>
  </si>
  <si>
    <t>Work Description</t>
  </si>
  <si>
    <t>Bill Date</t>
  </si>
  <si>
    <t>Gross (₹)</t>
  </si>
  <si>
    <t>Retention 5% (₹)</t>
  </si>
  <si>
    <t>TDS 2% (₹)</t>
  </si>
  <si>
    <t>Net Payable (₹)</t>
  </si>
  <si>
    <t>Shivam Constructions</t>
  </si>
  <si>
    <t>RA-01</t>
  </si>
  <si>
    <t>Excavation &amp; Footing</t>
  </si>
  <si>
    <t>RA-02</t>
  </si>
  <si>
    <t>Plinth &amp; Columns G Floor</t>
  </si>
  <si>
    <t>RA-03</t>
  </si>
  <si>
    <t>Slab Casting 1st Floor</t>
  </si>
  <si>
    <t>RA-04</t>
  </si>
  <si>
    <t>Slab Casting 2nd Floor</t>
  </si>
  <si>
    <t>RA-05</t>
  </si>
  <si>
    <t>Brickwork &amp; Plaster</t>
  </si>
  <si>
    <t>Balaji Electricals</t>
  </si>
  <si>
    <t>Conduiting G &amp; 1st Floor</t>
  </si>
  <si>
    <t>Wiring &amp; DB Boards</t>
  </si>
  <si>
    <t>Aqua Plumbing Works</t>
  </si>
  <si>
    <t>Underground Drainage</t>
  </si>
  <si>
    <t>Internal Plumbing Lines</t>
  </si>
  <si>
    <t>Sunrise Fabricators</t>
  </si>
  <si>
    <t>Structural Steel Canopy</t>
  </si>
  <si>
    <t>Railing &amp; Grill Work</t>
  </si>
  <si>
    <t>Perfect Painters</t>
  </si>
  <si>
    <t>External Primer Coat</t>
  </si>
  <si>
    <t>Crystal Glazing Co</t>
  </si>
  <si>
    <t>Window Frames Supply Fix</t>
  </si>
  <si>
    <t>Deccan Waterproofing</t>
  </si>
  <si>
    <t>Terrace Waterproofing</t>
  </si>
  <si>
    <t>Shree Tiles &amp; Marbles</t>
  </si>
  <si>
    <t>Flooring G Floor</t>
  </si>
  <si>
    <t>GreenScape Services</t>
  </si>
  <si>
    <t>Compound Landscaping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</si>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</sst>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\₹#,##0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b/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164" fontId="5" fillId="3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right"/>
    </xf>
    <xf numFmtId="0" fontId="5" fillId="0" borderId="1" xfId="0" applyFont="1" applyBorder="1"/>
    <xf numFmtId="164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right"/>
    </xf>
    <xf numFmtId="0" fontId="6" fillId="4" borderId="1" xfId="0" applyFont="1" applyFill="1" applyBorder="1"/>
    <xf numFmtId="165" fontId="6" fillId="4" borderId="1" xfId="0" applyNumberFormat="1" applyFont="1" applyFill="1" applyBorder="1" applyAlignment="1">
      <alignment horizontal="right"/>
    </xf>
    <xf numFmtId="0" fontId="1" fillId="0" borderId="0" xfId="1"/>
    <xf numFmtId="0" fontId="7" fillId="5" borderId="2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center" vertical="center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1" fillId="8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10" fillId="8" borderId="10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  <xf numFmtId="0" fontId="10" fillId="8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C753238C-AA8E-4F2B-ACD2-4F851490625F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2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2" width="24" customWidth="1"/>
    <col min="3" max="3" width="13" customWidth="1"/>
    <col min="4" max="4" width="27" customWidth="1"/>
    <col min="5" max="5" width="14" customWidth="1"/>
    <col min="6" max="6" width="13" customWidth="1"/>
    <col min="7" max="7" width="19" customWidth="1"/>
    <col min="8" max="8" width="13" customWidth="1"/>
    <col min="9" max="9" width="18" customWidth="1"/>
  </cols>
  <sheetData>
    <row r="2" spans="2:9" ht="24" customHeight="1" x14ac:dyDescent="0.25">
      <c r="B2" s="2" t="s">
        <v>0</v>
      </c>
      <c r="C2" s="2"/>
      <c r="D2" s="2"/>
      <c r="E2" s="2"/>
      <c r="F2" s="2"/>
      <c r="G2" s="2"/>
      <c r="H2" s="2"/>
      <c r="I2" s="2"/>
    </row>
    <row r="3" spans="2:9" x14ac:dyDescent="0.25">
      <c r="B3" s="1" t="s">
        <v>1</v>
      </c>
      <c r="C3" s="1"/>
      <c r="D3" s="1"/>
      <c r="E3" s="1"/>
      <c r="F3" s="1"/>
      <c r="G3" s="1"/>
      <c r="H3" s="1"/>
      <c r="I3" s="1"/>
    </row>
    <row r="5" spans="2:9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4" t="s">
        <v>11</v>
      </c>
      <c r="D6" s="4" t="s">
        <v>12</v>
      </c>
      <c r="E6" s="5">
        <v>46042</v>
      </c>
      <c r="F6" s="6">
        <v>1850000</v>
      </c>
      <c r="G6" s="6">
        <f t="shared" ref="G6:G21" si="0">F6*0.05</f>
        <v>92500</v>
      </c>
      <c r="H6" s="6">
        <f t="shared" ref="H6:H21" si="1">F6*0.02</f>
        <v>37000</v>
      </c>
      <c r="I6" s="6">
        <f t="shared" ref="I6:I21" si="2">F6-G6-H6</f>
        <v>1720500</v>
      </c>
    </row>
    <row r="7" spans="2:9" x14ac:dyDescent="0.25">
      <c r="B7" s="7" t="s">
        <v>10</v>
      </c>
      <c r="C7" s="7" t="s">
        <v>13</v>
      </c>
      <c r="D7" s="7" t="s">
        <v>14</v>
      </c>
      <c r="E7" s="8">
        <v>46078</v>
      </c>
      <c r="F7" s="9">
        <v>2240000</v>
      </c>
      <c r="G7" s="9">
        <f t="shared" si="0"/>
        <v>112000</v>
      </c>
      <c r="H7" s="9">
        <f t="shared" si="1"/>
        <v>44800</v>
      </c>
      <c r="I7" s="9">
        <f t="shared" si="2"/>
        <v>2083200</v>
      </c>
    </row>
    <row r="8" spans="2:9" x14ac:dyDescent="0.25">
      <c r="B8" s="4" t="s">
        <v>10</v>
      </c>
      <c r="C8" s="4" t="s">
        <v>15</v>
      </c>
      <c r="D8" s="4" t="s">
        <v>16</v>
      </c>
      <c r="E8" s="5">
        <v>46109</v>
      </c>
      <c r="F8" s="6">
        <v>2620000</v>
      </c>
      <c r="G8" s="6">
        <f t="shared" si="0"/>
        <v>131000</v>
      </c>
      <c r="H8" s="6">
        <f t="shared" si="1"/>
        <v>52400</v>
      </c>
      <c r="I8" s="6">
        <f t="shared" si="2"/>
        <v>2436600</v>
      </c>
    </row>
    <row r="9" spans="2:9" x14ac:dyDescent="0.25">
      <c r="B9" s="7" t="s">
        <v>10</v>
      </c>
      <c r="C9" s="7" t="s">
        <v>17</v>
      </c>
      <c r="D9" s="7" t="s">
        <v>18</v>
      </c>
      <c r="E9" s="8">
        <v>46142</v>
      </c>
      <c r="F9" s="9">
        <v>2580000</v>
      </c>
      <c r="G9" s="9">
        <f t="shared" si="0"/>
        <v>129000</v>
      </c>
      <c r="H9" s="9">
        <f t="shared" si="1"/>
        <v>51600</v>
      </c>
      <c r="I9" s="9">
        <f t="shared" si="2"/>
        <v>2399400</v>
      </c>
    </row>
    <row r="10" spans="2:9" x14ac:dyDescent="0.25">
      <c r="B10" s="4" t="s">
        <v>10</v>
      </c>
      <c r="C10" s="4" t="s">
        <v>19</v>
      </c>
      <c r="D10" s="4" t="s">
        <v>20</v>
      </c>
      <c r="E10" s="5">
        <v>46178</v>
      </c>
      <c r="F10" s="6">
        <v>1960000</v>
      </c>
      <c r="G10" s="6">
        <f t="shared" si="0"/>
        <v>98000</v>
      </c>
      <c r="H10" s="6">
        <f t="shared" si="1"/>
        <v>39200</v>
      </c>
      <c r="I10" s="6">
        <f t="shared" si="2"/>
        <v>1822800</v>
      </c>
    </row>
    <row r="11" spans="2:9" x14ac:dyDescent="0.25">
      <c r="B11" s="7" t="s">
        <v>21</v>
      </c>
      <c r="C11" s="7" t="s">
        <v>11</v>
      </c>
      <c r="D11" s="7" t="s">
        <v>22</v>
      </c>
      <c r="E11" s="8">
        <v>46096</v>
      </c>
      <c r="F11" s="9">
        <v>480000</v>
      </c>
      <c r="G11" s="9">
        <f t="shared" si="0"/>
        <v>24000</v>
      </c>
      <c r="H11" s="9">
        <f t="shared" si="1"/>
        <v>9600</v>
      </c>
      <c r="I11" s="9">
        <f t="shared" si="2"/>
        <v>446400</v>
      </c>
    </row>
    <row r="12" spans="2:9" x14ac:dyDescent="0.25">
      <c r="B12" s="4" t="s">
        <v>21</v>
      </c>
      <c r="C12" s="4" t="s">
        <v>13</v>
      </c>
      <c r="D12" s="4" t="s">
        <v>23</v>
      </c>
      <c r="E12" s="5">
        <v>46162</v>
      </c>
      <c r="F12" s="6">
        <v>650000</v>
      </c>
      <c r="G12" s="6">
        <f t="shared" si="0"/>
        <v>32500</v>
      </c>
      <c r="H12" s="6">
        <f t="shared" si="1"/>
        <v>13000</v>
      </c>
      <c r="I12" s="6">
        <f t="shared" si="2"/>
        <v>604500</v>
      </c>
    </row>
    <row r="13" spans="2:9" x14ac:dyDescent="0.25">
      <c r="B13" s="7" t="s">
        <v>24</v>
      </c>
      <c r="C13" s="7" t="s">
        <v>11</v>
      </c>
      <c r="D13" s="7" t="s">
        <v>25</v>
      </c>
      <c r="E13" s="8">
        <v>46071</v>
      </c>
      <c r="F13" s="9">
        <v>390000</v>
      </c>
      <c r="G13" s="9">
        <f t="shared" si="0"/>
        <v>19500</v>
      </c>
      <c r="H13" s="9">
        <f t="shared" si="1"/>
        <v>7800</v>
      </c>
      <c r="I13" s="9">
        <f t="shared" si="2"/>
        <v>362700</v>
      </c>
    </row>
    <row r="14" spans="2:9" x14ac:dyDescent="0.25">
      <c r="B14" s="4" t="s">
        <v>24</v>
      </c>
      <c r="C14" s="4" t="s">
        <v>13</v>
      </c>
      <c r="D14" s="4" t="s">
        <v>26</v>
      </c>
      <c r="E14" s="5">
        <v>46134</v>
      </c>
      <c r="F14" s="6">
        <v>540000</v>
      </c>
      <c r="G14" s="6">
        <f t="shared" si="0"/>
        <v>27000</v>
      </c>
      <c r="H14" s="6">
        <f t="shared" si="1"/>
        <v>10800</v>
      </c>
      <c r="I14" s="6">
        <f t="shared" si="2"/>
        <v>502200</v>
      </c>
    </row>
    <row r="15" spans="2:9" x14ac:dyDescent="0.25">
      <c r="B15" s="7" t="s">
        <v>27</v>
      </c>
      <c r="C15" s="7" t="s">
        <v>11</v>
      </c>
      <c r="D15" s="7" t="s">
        <v>28</v>
      </c>
      <c r="E15" s="8">
        <v>46091</v>
      </c>
      <c r="F15" s="9">
        <v>720000</v>
      </c>
      <c r="G15" s="9">
        <f t="shared" si="0"/>
        <v>36000</v>
      </c>
      <c r="H15" s="9">
        <f t="shared" si="1"/>
        <v>14400</v>
      </c>
      <c r="I15" s="9">
        <f t="shared" si="2"/>
        <v>669600</v>
      </c>
    </row>
    <row r="16" spans="2:9" x14ac:dyDescent="0.25">
      <c r="B16" s="4" t="s">
        <v>27</v>
      </c>
      <c r="C16" s="4" t="s">
        <v>13</v>
      </c>
      <c r="D16" s="4" t="s">
        <v>29</v>
      </c>
      <c r="E16" s="5">
        <v>46170</v>
      </c>
      <c r="F16" s="6">
        <v>460000</v>
      </c>
      <c r="G16" s="6">
        <f t="shared" si="0"/>
        <v>23000</v>
      </c>
      <c r="H16" s="6">
        <f t="shared" si="1"/>
        <v>9200</v>
      </c>
      <c r="I16" s="6">
        <f t="shared" si="2"/>
        <v>427800</v>
      </c>
    </row>
    <row r="17" spans="2:9" x14ac:dyDescent="0.25">
      <c r="B17" s="7" t="s">
        <v>30</v>
      </c>
      <c r="C17" s="7" t="s">
        <v>11</v>
      </c>
      <c r="D17" s="7" t="s">
        <v>31</v>
      </c>
      <c r="E17" s="8">
        <v>46185</v>
      </c>
      <c r="F17" s="9">
        <v>310000</v>
      </c>
      <c r="G17" s="9">
        <f t="shared" si="0"/>
        <v>15500</v>
      </c>
      <c r="H17" s="9">
        <f t="shared" si="1"/>
        <v>6200</v>
      </c>
      <c r="I17" s="9">
        <f t="shared" si="2"/>
        <v>288300</v>
      </c>
    </row>
    <row r="18" spans="2:9" x14ac:dyDescent="0.25">
      <c r="B18" s="4" t="s">
        <v>32</v>
      </c>
      <c r="C18" s="4" t="s">
        <v>11</v>
      </c>
      <c r="D18" s="4" t="s">
        <v>33</v>
      </c>
      <c r="E18" s="5">
        <v>46157</v>
      </c>
      <c r="F18" s="6">
        <v>880000</v>
      </c>
      <c r="G18" s="6">
        <f t="shared" si="0"/>
        <v>44000</v>
      </c>
      <c r="H18" s="6">
        <f t="shared" si="1"/>
        <v>17600</v>
      </c>
      <c r="I18" s="6">
        <f t="shared" si="2"/>
        <v>818400</v>
      </c>
    </row>
    <row r="19" spans="2:9" x14ac:dyDescent="0.25">
      <c r="B19" s="7" t="s">
        <v>34</v>
      </c>
      <c r="C19" s="7" t="s">
        <v>11</v>
      </c>
      <c r="D19" s="7" t="s">
        <v>35</v>
      </c>
      <c r="E19" s="8">
        <v>46191</v>
      </c>
      <c r="F19" s="9">
        <v>350000</v>
      </c>
      <c r="G19" s="9">
        <f t="shared" si="0"/>
        <v>17500</v>
      </c>
      <c r="H19" s="9">
        <f t="shared" si="1"/>
        <v>7000</v>
      </c>
      <c r="I19" s="9">
        <f t="shared" si="2"/>
        <v>325500</v>
      </c>
    </row>
    <row r="20" spans="2:9" x14ac:dyDescent="0.25">
      <c r="B20" s="4" t="s">
        <v>36</v>
      </c>
      <c r="C20" s="4" t="s">
        <v>11</v>
      </c>
      <c r="D20" s="4" t="s">
        <v>37</v>
      </c>
      <c r="E20" s="5">
        <v>46198</v>
      </c>
      <c r="F20" s="6">
        <v>940000</v>
      </c>
      <c r="G20" s="6">
        <f t="shared" si="0"/>
        <v>47000</v>
      </c>
      <c r="H20" s="6">
        <f t="shared" si="1"/>
        <v>18800</v>
      </c>
      <c r="I20" s="6">
        <f t="shared" si="2"/>
        <v>874200</v>
      </c>
    </row>
    <row r="21" spans="2:9" x14ac:dyDescent="0.25">
      <c r="B21" s="7" t="s">
        <v>38</v>
      </c>
      <c r="C21" s="7" t="s">
        <v>11</v>
      </c>
      <c r="D21" s="7" t="s">
        <v>39</v>
      </c>
      <c r="E21" s="8">
        <v>46202</v>
      </c>
      <c r="F21" s="9">
        <v>280000</v>
      </c>
      <c r="G21" s="9">
        <f t="shared" si="0"/>
        <v>14000</v>
      </c>
      <c r="H21" s="9">
        <f t="shared" si="1"/>
        <v>5600</v>
      </c>
      <c r="I21" s="9">
        <f t="shared" si="2"/>
        <v>260400</v>
      </c>
    </row>
    <row r="22" spans="2:9" x14ac:dyDescent="0.25">
      <c r="B22" s="10" t="s">
        <v>40</v>
      </c>
      <c r="C22" s="10"/>
      <c r="D22" s="10"/>
      <c r="E22" s="10"/>
      <c r="F22" s="11">
        <f>SUM(F6:F21)</f>
        <v>17250000</v>
      </c>
      <c r="G22" s="11">
        <f>SUM(G6:G21)</f>
        <v>862500</v>
      </c>
      <c r="H22" s="11">
        <f>SUM(H6:H21)</f>
        <v>345000</v>
      </c>
      <c r="I22" s="11">
        <f>SUM(I6:I21)</f>
        <v>16042500</v>
      </c>
    </row>
  </sheetData>
  <mergeCells count="2">
    <mergeCell ref="B2:I2"/>
    <mergeCell ref="B3:I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EDE84-1A05-40AD-8E15-9A999275BD87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2" customWidth="1"/>
    <col min="3" max="3" width="45.7109375" style="12" customWidth="1"/>
    <col min="4" max="4" width="65.7109375" style="12" customWidth="1"/>
    <col min="5" max="5" width="80.7109375" style="12" customWidth="1"/>
    <col min="6" max="6" width="3" style="12" customWidth="1"/>
    <col min="7" max="16384" width="9.140625" style="12"/>
  </cols>
  <sheetData>
    <row r="1" spans="2:5" ht="8.1" customHeight="1" x14ac:dyDescent="0.25"/>
    <row r="2" spans="2:5" ht="33.950000000000003" customHeight="1" x14ac:dyDescent="0.25">
      <c r="B2" s="13" t="s">
        <v>41</v>
      </c>
      <c r="C2" s="13"/>
      <c r="D2" s="13"/>
      <c r="E2" s="13"/>
    </row>
    <row r="3" spans="2:5" ht="18" customHeight="1" x14ac:dyDescent="0.25">
      <c r="B3" s="14" t="s">
        <v>42</v>
      </c>
      <c r="C3" s="14"/>
      <c r="D3" s="14"/>
      <c r="E3" s="14"/>
    </row>
    <row r="4" spans="2:5" ht="6" customHeight="1" x14ac:dyDescent="0.25"/>
    <row r="5" spans="2:5" ht="20.100000000000001" customHeight="1" x14ac:dyDescent="0.25">
      <c r="B5" s="15" t="s">
        <v>43</v>
      </c>
      <c r="C5" s="16"/>
      <c r="D5" s="17" t="s">
        <v>44</v>
      </c>
      <c r="E5" s="17" t="s">
        <v>45</v>
      </c>
    </row>
    <row r="6" spans="2:5" ht="20.100000000000001" customHeight="1" x14ac:dyDescent="0.25">
      <c r="B6" s="18" t="s">
        <v>46</v>
      </c>
      <c r="C6" s="19"/>
      <c r="D6" s="20" t="s">
        <v>47</v>
      </c>
      <c r="E6" s="21" t="s">
        <v>48</v>
      </c>
    </row>
    <row r="7" spans="2:5" ht="20.100000000000001" customHeight="1" x14ac:dyDescent="0.25">
      <c r="B7" s="22" t="s">
        <v>49</v>
      </c>
      <c r="C7" s="23"/>
      <c r="D7" s="24" t="s">
        <v>50</v>
      </c>
      <c r="E7" s="25" t="s">
        <v>51</v>
      </c>
    </row>
    <row r="8" spans="2:5" ht="20.100000000000001" customHeight="1" x14ac:dyDescent="0.25">
      <c r="B8" s="26" t="s">
        <v>52</v>
      </c>
      <c r="C8" s="27"/>
      <c r="D8" s="20" t="s">
        <v>53</v>
      </c>
      <c r="E8" s="21" t="s">
        <v>54</v>
      </c>
    </row>
    <row r="9" spans="2:5" ht="6" customHeight="1" x14ac:dyDescent="0.25"/>
    <row r="10" spans="2:5" ht="20.100000000000001" customHeight="1" x14ac:dyDescent="0.25">
      <c r="B10" s="28" t="s">
        <v>55</v>
      </c>
      <c r="C10" s="17" t="s">
        <v>56</v>
      </c>
      <c r="D10" s="17" t="s">
        <v>57</v>
      </c>
      <c r="E10" s="17" t="s">
        <v>58</v>
      </c>
    </row>
    <row r="11" spans="2:5" ht="20.100000000000001" customHeight="1" x14ac:dyDescent="0.25">
      <c r="B11" s="29">
        <v>1</v>
      </c>
      <c r="C11" s="24" t="s">
        <v>59</v>
      </c>
      <c r="D11" s="24" t="s">
        <v>60</v>
      </c>
      <c r="E11" s="25" t="s">
        <v>61</v>
      </c>
    </row>
    <row r="12" spans="2:5" ht="20.100000000000001" customHeight="1" x14ac:dyDescent="0.25">
      <c r="B12" s="30">
        <v>2</v>
      </c>
      <c r="C12" s="20" t="s">
        <v>62</v>
      </c>
      <c r="D12" s="20" t="s">
        <v>63</v>
      </c>
      <c r="E12" s="21" t="s">
        <v>64</v>
      </c>
    </row>
    <row r="13" spans="2:5" ht="20.100000000000001" customHeight="1" x14ac:dyDescent="0.25">
      <c r="B13" s="29">
        <v>3</v>
      </c>
      <c r="C13" s="24" t="s">
        <v>65</v>
      </c>
      <c r="D13" s="24" t="s">
        <v>66</v>
      </c>
      <c r="E13" s="25" t="s">
        <v>67</v>
      </c>
    </row>
    <row r="14" spans="2:5" ht="20.100000000000001" customHeight="1" x14ac:dyDescent="0.25">
      <c r="B14" s="30">
        <v>4</v>
      </c>
      <c r="C14" s="20" t="s">
        <v>68</v>
      </c>
      <c r="D14" s="20" t="s">
        <v>69</v>
      </c>
      <c r="E14" s="21" t="s">
        <v>70</v>
      </c>
    </row>
    <row r="15" spans="2:5" ht="20.100000000000001" customHeight="1" x14ac:dyDescent="0.25">
      <c r="B15" s="29">
        <v>5</v>
      </c>
      <c r="C15" s="24" t="s">
        <v>71</v>
      </c>
      <c r="D15" s="24" t="s">
        <v>72</v>
      </c>
      <c r="E15" s="25" t="s">
        <v>73</v>
      </c>
    </row>
    <row r="16" spans="2:5" ht="20.100000000000001" customHeight="1" x14ac:dyDescent="0.25">
      <c r="B16" s="30">
        <v>6</v>
      </c>
      <c r="C16" s="20" t="s">
        <v>74</v>
      </c>
      <c r="D16" s="20" t="s">
        <v>75</v>
      </c>
      <c r="E16" s="21" t="s">
        <v>76</v>
      </c>
    </row>
    <row r="17" spans="2:5" ht="20.100000000000001" customHeight="1" x14ac:dyDescent="0.25">
      <c r="B17" s="29">
        <v>7</v>
      </c>
      <c r="C17" s="24" t="s">
        <v>77</v>
      </c>
      <c r="D17" s="24" t="s">
        <v>78</v>
      </c>
      <c r="E17" s="25" t="s">
        <v>79</v>
      </c>
    </row>
    <row r="18" spans="2:5" ht="20.100000000000001" customHeight="1" x14ac:dyDescent="0.25">
      <c r="B18" s="30">
        <v>8</v>
      </c>
      <c r="C18" s="20" t="s">
        <v>80</v>
      </c>
      <c r="D18" s="20" t="s">
        <v>81</v>
      </c>
      <c r="E18" s="21" t="s">
        <v>82</v>
      </c>
    </row>
    <row r="19" spans="2:5" ht="20.100000000000001" customHeight="1" x14ac:dyDescent="0.25">
      <c r="B19" s="29">
        <v>9</v>
      </c>
      <c r="C19" s="24" t="s">
        <v>83</v>
      </c>
      <c r="D19" s="24" t="s">
        <v>84</v>
      </c>
      <c r="E19" s="25" t="s">
        <v>85</v>
      </c>
    </row>
    <row r="20" spans="2:5" ht="20.100000000000001" customHeight="1" x14ac:dyDescent="0.25">
      <c r="B20" s="30">
        <v>10</v>
      </c>
      <c r="C20" s="20" t="s">
        <v>86</v>
      </c>
      <c r="D20" s="20" t="s">
        <v>87</v>
      </c>
      <c r="E20" s="21" t="s">
        <v>88</v>
      </c>
    </row>
    <row r="21" spans="2:5" ht="20.100000000000001" customHeight="1" x14ac:dyDescent="0.25">
      <c r="B21" s="29">
        <v>11</v>
      </c>
      <c r="C21" s="24" t="s">
        <v>89</v>
      </c>
      <c r="D21" s="24" t="s">
        <v>90</v>
      </c>
      <c r="E21" s="25" t="s">
        <v>91</v>
      </c>
    </row>
    <row r="22" spans="2:5" ht="20.100000000000001" customHeight="1" x14ac:dyDescent="0.25">
      <c r="B22" s="30">
        <v>12</v>
      </c>
      <c r="C22" s="20" t="s">
        <v>92</v>
      </c>
      <c r="D22" s="20" t="s">
        <v>93</v>
      </c>
      <c r="E22" s="21" t="s">
        <v>94</v>
      </c>
    </row>
    <row r="23" spans="2:5" ht="20.100000000000001" customHeight="1" x14ac:dyDescent="0.25">
      <c r="B23" s="29">
        <v>13</v>
      </c>
      <c r="C23" s="24" t="s">
        <v>95</v>
      </c>
      <c r="D23" s="24" t="s">
        <v>96</v>
      </c>
      <c r="E23" s="25" t="s">
        <v>97</v>
      </c>
    </row>
    <row r="24" spans="2:5" ht="20.100000000000001" customHeight="1" x14ac:dyDescent="0.25">
      <c r="B24" s="30">
        <v>14</v>
      </c>
      <c r="C24" s="20" t="s">
        <v>98</v>
      </c>
      <c r="D24" s="20" t="s">
        <v>99</v>
      </c>
      <c r="E24" s="21" t="s">
        <v>100</v>
      </c>
    </row>
    <row r="25" spans="2:5" ht="20.100000000000001" customHeight="1" x14ac:dyDescent="0.25">
      <c r="B25" s="29">
        <v>15</v>
      </c>
      <c r="C25" s="24" t="s">
        <v>101</v>
      </c>
      <c r="D25" s="24" t="s">
        <v>102</v>
      </c>
      <c r="E25" s="25" t="s">
        <v>103</v>
      </c>
    </row>
    <row r="26" spans="2:5" ht="20.100000000000001" customHeight="1" x14ac:dyDescent="0.25">
      <c r="B26" s="30">
        <v>16</v>
      </c>
      <c r="C26" s="20" t="s">
        <v>104</v>
      </c>
      <c r="D26" s="20" t="s">
        <v>105</v>
      </c>
      <c r="E26" s="21" t="s">
        <v>106</v>
      </c>
    </row>
    <row r="27" spans="2:5" ht="20.100000000000001" customHeight="1" x14ac:dyDescent="0.25">
      <c r="B27" s="29">
        <v>17</v>
      </c>
      <c r="C27" s="24" t="s">
        <v>107</v>
      </c>
      <c r="D27" s="24" t="s">
        <v>108</v>
      </c>
      <c r="E27" s="25" t="s">
        <v>109</v>
      </c>
    </row>
    <row r="28" spans="2:5" ht="20.100000000000001" customHeight="1" x14ac:dyDescent="0.25">
      <c r="B28" s="30">
        <v>18</v>
      </c>
      <c r="C28" s="20" t="s">
        <v>110</v>
      </c>
      <c r="D28" s="20" t="s">
        <v>111</v>
      </c>
      <c r="E28" s="21" t="s">
        <v>112</v>
      </c>
    </row>
    <row r="29" spans="2:5" ht="20.100000000000001" customHeight="1" x14ac:dyDescent="0.25">
      <c r="B29" s="29">
        <v>19</v>
      </c>
      <c r="C29" s="24" t="s">
        <v>113</v>
      </c>
      <c r="D29" s="24" t="s">
        <v>114</v>
      </c>
      <c r="E29" s="25" t="s">
        <v>115</v>
      </c>
    </row>
    <row r="30" spans="2:5" ht="20.100000000000001" customHeight="1" x14ac:dyDescent="0.25">
      <c r="B30" s="30">
        <v>20</v>
      </c>
      <c r="C30" s="20" t="s">
        <v>116</v>
      </c>
      <c r="D30" s="20" t="s">
        <v>117</v>
      </c>
      <c r="E30" s="21" t="s">
        <v>118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6FB1162C-D0D7-40D8-8493-01F532DFA1E1}"/>
    <hyperlink ref="E7" r:id="rId2" tooltip="Browse all template categories" xr:uid="{E07953A7-E2AB-4FF0-BEA4-4A413F838B4D}"/>
    <hyperlink ref="E8" r:id="rId3" tooltip="Email Excel Gurukul Online for custom templates" xr:uid="{1EFBBB5B-14C3-47F5-B853-2A679D893958}"/>
    <hyperlink ref="E11" r:id="rId4" tooltip="Browse 📊  Project Management templates on Excel Gurukul Online" xr:uid="{04DC287C-8163-4F56-A5ED-4B805265EE61}"/>
    <hyperlink ref="E12" r:id="rId5" tooltip="Browse 📉  Charts, Dashboards &amp; Analytics templates on Excel Gurukul Online" xr:uid="{BF08D6DB-5300-402A-AFD1-0ED906B69CAF}"/>
    <hyperlink ref="E13" r:id="rId6" tooltip="Browse 💻  Technology &amp; IT templates on Excel Gurukul Online" xr:uid="{EB4904E7-94A0-4F0D-B0E5-EBA114DDE2AF}"/>
    <hyperlink ref="E14" r:id="rId7" tooltip="Browse 🏛️  Corporate Governance templates on Excel Gurukul Online" xr:uid="{F36666D4-FCAE-4B33-92AF-A4609FC96D51}"/>
    <hyperlink ref="E15" r:id="rId8" tooltip="Browse 📈  Sales &amp; Marketing templates on Excel Gurukul Online" xr:uid="{BB21C199-F6E0-4286-A8D7-39E020964377}"/>
    <hyperlink ref="E16" r:id="rId9" xr:uid="{D902811A-D9C3-4C50-9B40-C22556A85E0F}"/>
    <hyperlink ref="E17" r:id="rId10" xr:uid="{2BC3C646-3250-4014-AC34-640AC1181D41}"/>
    <hyperlink ref="E18" r:id="rId11" tooltip="Browse 💼  Business &amp; Operations templates on Excel Gurukul Online" xr:uid="{C8A980DC-6F47-4FAF-ADA7-533A3C087269}"/>
    <hyperlink ref="E19" r:id="rId12" tooltip="Browse ⚖️  Legal &amp; Compliance templates on Excel Gurukul Online" xr:uid="{8034BC15-DB6B-4FD3-BDD8-83C44EE310F3}"/>
    <hyperlink ref="E20" r:id="rId13" xr:uid="{6CED1312-D3E6-47BB-8641-04496FB0591C}"/>
    <hyperlink ref="E22" r:id="rId14" xr:uid="{7ACC301E-9DC0-439C-8008-F082DFE9889D}"/>
    <hyperlink ref="E23" r:id="rId15" xr:uid="{F93C6229-7834-4989-B5DA-996D0A6738E7}"/>
    <hyperlink ref="E24" r:id="rId16" xr:uid="{8F152602-4699-4676-AB13-5917BD412AA0}"/>
    <hyperlink ref="E25" r:id="rId17" xr:uid="{8CEECCFA-8FC1-4272-B0AD-02D8A69E3658}"/>
    <hyperlink ref="E26" r:id="rId18" tooltip="Browse 🏨  Hospitality &amp; Tourism templates on Excel Gurukul Online" xr:uid="{63E07C90-F3B2-402B-AAFE-AFC44A8D1406}"/>
    <hyperlink ref="E27" r:id="rId19" tooltip="Browse 📦  Inventory &amp; Logistics templates on Excel Gurukul Online" xr:uid="{45C1AFFA-8901-433D-A8ED-FAD00175099E}"/>
    <hyperlink ref="E28" r:id="rId20" xr:uid="{1AA53B38-D917-4967-BFCB-27EF9D654933}"/>
    <hyperlink ref="E29" r:id="rId21" xr:uid="{1A81B981-DFC2-47C5-B8D0-70440E358452}"/>
    <hyperlink ref="E30" r:id="rId22" xr:uid="{381E3093-6269-4947-B150-DEC2F4273F84}"/>
    <hyperlink ref="E21" r:id="rId23" xr:uid="{D5E67923-C3ED-4A31-9244-3827FB4B1B66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RA Bill Tracker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2026-07-08T18:28:38Z</dcterms:created>
  <dcterms:modified xsi:type="dcterms:W3CDTF">2026-07-08T18:33:36Z</dcterms:modified>
  <dc:language>en-US</dc:language>
</cp:coreProperties>
</file>