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843958FB18C60973D3F7AE9347B776AC8681" xr6:coauthVersionLast="47" xr6:coauthVersionMax="47" xr10:uidLastSave="{13CD9969-7DA3-4C73-83C1-3655AE2B2C36}"/>
  <bookViews>
    <workbookView xWindow="-120" yWindow="-120" windowWidth="51840" windowHeight="21120" tabRatio="500" xr2:uid="{00000000-000D-0000-FFFF-FFFF00000000}"/>
  </bookViews>
  <sheets>
    <sheet name="Cement Reconciliat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  <c r="D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22" i="1" s="1"/>
  <c r="F22" i="1" l="1"/>
</calcChain>
</file>

<file path=xl/sharedStrings.xml><?xml version="1.0" encoding="utf-8"?>
<sst xmlns="http://schemas.openxmlformats.org/spreadsheetml/2006/main" count="103" uniqueCount="103">
  <si>
    <t>Site Cement Consumption Reconciliation Register</t>
  </si>
  <si>
    <t>Compare theoretical vs actual cement bags per activity and flag consumption variance on site.</t>
  </si>
  <si>
    <t>Activity</t>
  </si>
  <si>
    <t>Date</t>
  </si>
  <si>
    <t>Standard Bags</t>
  </si>
  <si>
    <t>Actual Bags</t>
  </si>
  <si>
    <t>Variance Bags</t>
  </si>
  <si>
    <t>Variance %</t>
  </si>
  <si>
    <t>Column Casting B1</t>
  </si>
  <si>
    <t>Slab Casting B1</t>
  </si>
  <si>
    <t>Beam Casting B1</t>
  </si>
  <si>
    <t>Plaster Work Block A</t>
  </si>
  <si>
    <t>Brickwork Block A</t>
  </si>
  <si>
    <t>Column Casting B2</t>
  </si>
  <si>
    <t>Slab Casting B2</t>
  </si>
  <si>
    <t>Flooring Screed</t>
  </si>
  <si>
    <t>Boundary Wall</t>
  </si>
  <si>
    <t>Plaster Work Block B</t>
  </si>
  <si>
    <t>Waterproofing</t>
  </si>
  <si>
    <t>Staircase Casting</t>
  </si>
  <si>
    <t>Retaining Wall</t>
  </si>
  <si>
    <t>Footing Casting</t>
  </si>
  <si>
    <t>Tie Beam Casting</t>
  </si>
  <si>
    <t>External Plaster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</si>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</sst>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left"/>
    </xf>
    <xf numFmtId="3" fontId="6" fillId="5" borderId="1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AE5241F-9F40-473D-ACC7-0AFB300BBF9A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" customWidth="1"/>
    <col min="2" max="2" width="22" customWidth="1"/>
    <col min="3" max="3" width="13" customWidth="1"/>
    <col min="4" max="4" width="15" customWidth="1"/>
    <col min="5" max="5" width="13" customWidth="1"/>
    <col min="6" max="6" width="15" customWidth="1"/>
    <col min="7" max="7" width="12" customWidth="1"/>
  </cols>
  <sheetData>
    <row r="2" spans="2:7" ht="24" customHeight="1" x14ac:dyDescent="0.25">
      <c r="B2" s="2" t="s">
        <v>0</v>
      </c>
      <c r="C2" s="2"/>
      <c r="D2" s="2"/>
      <c r="E2" s="2"/>
      <c r="F2" s="2"/>
      <c r="G2" s="2"/>
    </row>
    <row r="3" spans="2:7" ht="15.75" customHeight="1" x14ac:dyDescent="0.25">
      <c r="B3" s="1" t="s">
        <v>1</v>
      </c>
      <c r="C3" s="1"/>
      <c r="D3" s="1"/>
      <c r="E3" s="1"/>
      <c r="F3" s="1"/>
      <c r="G3" s="1"/>
    </row>
    <row r="5" spans="2:7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25">
      <c r="B6" s="4" t="s">
        <v>8</v>
      </c>
      <c r="C6" s="5">
        <v>46084</v>
      </c>
      <c r="D6" s="6">
        <v>400</v>
      </c>
      <c r="E6" s="6">
        <v>395</v>
      </c>
      <c r="F6" s="6">
        <f t="shared" ref="F6:F21" si="0">E6-D6</f>
        <v>-5</v>
      </c>
      <c r="G6" s="7">
        <f t="shared" ref="G6:G21" si="1">IF(D6=0,0,(E6-D6)/D6)</f>
        <v>-1.2500000000000001E-2</v>
      </c>
    </row>
    <row r="7" spans="2:7" x14ac:dyDescent="0.25">
      <c r="B7" s="8" t="s">
        <v>9</v>
      </c>
      <c r="C7" s="9">
        <v>46089</v>
      </c>
      <c r="D7" s="10">
        <v>620</v>
      </c>
      <c r="E7" s="10">
        <v>630</v>
      </c>
      <c r="F7" s="10">
        <f t="shared" si="0"/>
        <v>10</v>
      </c>
      <c r="G7" s="11">
        <f t="shared" si="1"/>
        <v>1.6129032258064516E-2</v>
      </c>
    </row>
    <row r="8" spans="2:7" x14ac:dyDescent="0.25">
      <c r="B8" s="4" t="s">
        <v>10</v>
      </c>
      <c r="C8" s="5">
        <v>46093</v>
      </c>
      <c r="D8" s="6">
        <v>280</v>
      </c>
      <c r="E8" s="6">
        <v>275</v>
      </c>
      <c r="F8" s="6">
        <f t="shared" si="0"/>
        <v>-5</v>
      </c>
      <c r="G8" s="7">
        <f t="shared" si="1"/>
        <v>-1.7857142857142856E-2</v>
      </c>
    </row>
    <row r="9" spans="2:7" x14ac:dyDescent="0.25">
      <c r="B9" s="8" t="s">
        <v>11</v>
      </c>
      <c r="C9" s="9">
        <v>46097</v>
      </c>
      <c r="D9" s="10">
        <v>340</v>
      </c>
      <c r="E9" s="10">
        <v>352</v>
      </c>
      <c r="F9" s="10">
        <f t="shared" si="0"/>
        <v>12</v>
      </c>
      <c r="G9" s="11">
        <f t="shared" si="1"/>
        <v>3.5294117647058823E-2</v>
      </c>
    </row>
    <row r="10" spans="2:7" x14ac:dyDescent="0.25">
      <c r="B10" s="4" t="s">
        <v>12</v>
      </c>
      <c r="C10" s="5">
        <v>46101</v>
      </c>
      <c r="D10" s="6">
        <v>210</v>
      </c>
      <c r="E10" s="6">
        <v>205</v>
      </c>
      <c r="F10" s="6">
        <f t="shared" si="0"/>
        <v>-5</v>
      </c>
      <c r="G10" s="7">
        <f t="shared" si="1"/>
        <v>-2.3809523809523808E-2</v>
      </c>
    </row>
    <row r="11" spans="2:7" x14ac:dyDescent="0.25">
      <c r="B11" s="8" t="s">
        <v>13</v>
      </c>
      <c r="C11" s="9">
        <v>46105</v>
      </c>
      <c r="D11" s="10">
        <v>400</v>
      </c>
      <c r="E11" s="10">
        <v>410</v>
      </c>
      <c r="F11" s="10">
        <f t="shared" si="0"/>
        <v>10</v>
      </c>
      <c r="G11" s="11">
        <f t="shared" si="1"/>
        <v>2.5000000000000001E-2</v>
      </c>
    </row>
    <row r="12" spans="2:7" x14ac:dyDescent="0.25">
      <c r="B12" s="4" t="s">
        <v>14</v>
      </c>
      <c r="C12" s="5">
        <v>46109</v>
      </c>
      <c r="D12" s="6">
        <v>620</v>
      </c>
      <c r="E12" s="6">
        <v>615</v>
      </c>
      <c r="F12" s="6">
        <f t="shared" si="0"/>
        <v>-5</v>
      </c>
      <c r="G12" s="7">
        <f t="shared" si="1"/>
        <v>-8.0645161290322578E-3</v>
      </c>
    </row>
    <row r="13" spans="2:7" x14ac:dyDescent="0.25">
      <c r="B13" s="8" t="s">
        <v>15</v>
      </c>
      <c r="C13" s="9">
        <v>46114</v>
      </c>
      <c r="D13" s="10">
        <v>180</v>
      </c>
      <c r="E13" s="10">
        <v>188</v>
      </c>
      <c r="F13" s="10">
        <f t="shared" si="0"/>
        <v>8</v>
      </c>
      <c r="G13" s="11">
        <f t="shared" si="1"/>
        <v>4.4444444444444446E-2</v>
      </c>
    </row>
    <row r="14" spans="2:7" x14ac:dyDescent="0.25">
      <c r="B14" s="4" t="s">
        <v>16</v>
      </c>
      <c r="C14" s="5">
        <v>46118</v>
      </c>
      <c r="D14" s="6">
        <v>150</v>
      </c>
      <c r="E14" s="6">
        <v>145</v>
      </c>
      <c r="F14" s="6">
        <f t="shared" si="0"/>
        <v>-5</v>
      </c>
      <c r="G14" s="7">
        <f t="shared" si="1"/>
        <v>-3.3333333333333333E-2</v>
      </c>
    </row>
    <row r="15" spans="2:7" x14ac:dyDescent="0.25">
      <c r="B15" s="8" t="s">
        <v>17</v>
      </c>
      <c r="C15" s="9">
        <v>46122</v>
      </c>
      <c r="D15" s="10">
        <v>340</v>
      </c>
      <c r="E15" s="10">
        <v>347</v>
      </c>
      <c r="F15" s="10">
        <f t="shared" si="0"/>
        <v>7</v>
      </c>
      <c r="G15" s="11">
        <f t="shared" si="1"/>
        <v>2.0588235294117647E-2</v>
      </c>
    </row>
    <row r="16" spans="2:7" x14ac:dyDescent="0.25">
      <c r="B16" s="4" t="s">
        <v>18</v>
      </c>
      <c r="C16" s="5">
        <v>46126</v>
      </c>
      <c r="D16" s="6">
        <v>90</v>
      </c>
      <c r="E16" s="6">
        <v>94</v>
      </c>
      <c r="F16" s="6">
        <f t="shared" si="0"/>
        <v>4</v>
      </c>
      <c r="G16" s="7">
        <f t="shared" si="1"/>
        <v>4.4444444444444446E-2</v>
      </c>
    </row>
    <row r="17" spans="2:7" x14ac:dyDescent="0.25">
      <c r="B17" s="8" t="s">
        <v>19</v>
      </c>
      <c r="C17" s="9">
        <v>46130</v>
      </c>
      <c r="D17" s="10">
        <v>120</v>
      </c>
      <c r="E17" s="10">
        <v>118</v>
      </c>
      <c r="F17" s="10">
        <f t="shared" si="0"/>
        <v>-2</v>
      </c>
      <c r="G17" s="11">
        <f t="shared" si="1"/>
        <v>-1.6666666666666666E-2</v>
      </c>
    </row>
    <row r="18" spans="2:7" x14ac:dyDescent="0.25">
      <c r="B18" s="4" t="s">
        <v>20</v>
      </c>
      <c r="C18" s="5">
        <v>46134</v>
      </c>
      <c r="D18" s="6">
        <v>260</v>
      </c>
      <c r="E18" s="6">
        <v>266</v>
      </c>
      <c r="F18" s="6">
        <f t="shared" si="0"/>
        <v>6</v>
      </c>
      <c r="G18" s="7">
        <f t="shared" si="1"/>
        <v>2.3076923076923078E-2</v>
      </c>
    </row>
    <row r="19" spans="2:7" x14ac:dyDescent="0.25">
      <c r="B19" s="8" t="s">
        <v>21</v>
      </c>
      <c r="C19" s="9">
        <v>46138</v>
      </c>
      <c r="D19" s="10">
        <v>480</v>
      </c>
      <c r="E19" s="10">
        <v>472</v>
      </c>
      <c r="F19" s="10">
        <f t="shared" si="0"/>
        <v>-8</v>
      </c>
      <c r="G19" s="11">
        <f t="shared" si="1"/>
        <v>-1.6666666666666666E-2</v>
      </c>
    </row>
    <row r="20" spans="2:7" x14ac:dyDescent="0.25">
      <c r="B20" s="4" t="s">
        <v>22</v>
      </c>
      <c r="C20" s="5">
        <v>46142</v>
      </c>
      <c r="D20" s="6">
        <v>200</v>
      </c>
      <c r="E20" s="6">
        <v>203</v>
      </c>
      <c r="F20" s="6">
        <f t="shared" si="0"/>
        <v>3</v>
      </c>
      <c r="G20" s="7">
        <f t="shared" si="1"/>
        <v>1.4999999999999999E-2</v>
      </c>
    </row>
    <row r="21" spans="2:7" x14ac:dyDescent="0.25">
      <c r="B21" s="8" t="s">
        <v>23</v>
      </c>
      <c r="C21" s="9">
        <v>46146</v>
      </c>
      <c r="D21" s="10">
        <v>300</v>
      </c>
      <c r="E21" s="10">
        <v>312</v>
      </c>
      <c r="F21" s="10">
        <f t="shared" si="0"/>
        <v>12</v>
      </c>
      <c r="G21" s="11">
        <f t="shared" si="1"/>
        <v>0.04</v>
      </c>
    </row>
    <row r="22" spans="2:7" x14ac:dyDescent="0.25">
      <c r="B22" s="12" t="s">
        <v>24</v>
      </c>
      <c r="C22" s="12"/>
      <c r="D22" s="13">
        <f>SUM(D6:D21)</f>
        <v>4990</v>
      </c>
      <c r="E22" s="13">
        <f>SUM(E6:E21)</f>
        <v>5027</v>
      </c>
      <c r="F22" s="13">
        <f>SUM(F6:F21)</f>
        <v>37</v>
      </c>
      <c r="G22" s="14">
        <f>IF(SUM(D6:D21)=0,0,SUM(F6:F21)/SUM(D6:D21))</f>
        <v>7.4148296593186374E-3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12BD-70BF-4DAB-AD83-4D617AEF9775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5" customWidth="1"/>
    <col min="3" max="3" width="45.7109375" style="15" customWidth="1"/>
    <col min="4" max="4" width="65.7109375" style="15" customWidth="1"/>
    <col min="5" max="5" width="80.7109375" style="15" customWidth="1"/>
    <col min="6" max="6" width="3" style="15" customWidth="1"/>
    <col min="7" max="16384" width="9.140625" style="15"/>
  </cols>
  <sheetData>
    <row r="1" spans="2:5" ht="8.1" customHeight="1" x14ac:dyDescent="0.25"/>
    <row r="2" spans="2:5" ht="33.950000000000003" customHeight="1" x14ac:dyDescent="0.25">
      <c r="B2" s="16" t="s">
        <v>25</v>
      </c>
      <c r="C2" s="16"/>
      <c r="D2" s="16"/>
      <c r="E2" s="16"/>
    </row>
    <row r="3" spans="2:5" ht="18" customHeight="1" x14ac:dyDescent="0.25">
      <c r="B3" s="17" t="s">
        <v>26</v>
      </c>
      <c r="C3" s="17"/>
      <c r="D3" s="17"/>
      <c r="E3" s="17"/>
    </row>
    <row r="4" spans="2:5" ht="6" customHeight="1" x14ac:dyDescent="0.25"/>
    <row r="5" spans="2:5" ht="20.100000000000001" customHeight="1" x14ac:dyDescent="0.25">
      <c r="B5" s="18" t="s">
        <v>27</v>
      </c>
      <c r="C5" s="19"/>
      <c r="D5" s="20" t="s">
        <v>28</v>
      </c>
      <c r="E5" s="20" t="s">
        <v>29</v>
      </c>
    </row>
    <row r="6" spans="2:5" ht="20.100000000000001" customHeight="1" x14ac:dyDescent="0.25">
      <c r="B6" s="21" t="s">
        <v>30</v>
      </c>
      <c r="C6" s="22"/>
      <c r="D6" s="23" t="s">
        <v>31</v>
      </c>
      <c r="E6" s="24" t="s">
        <v>32</v>
      </c>
    </row>
    <row r="7" spans="2:5" ht="20.100000000000001" customHeight="1" x14ac:dyDescent="0.25">
      <c r="B7" s="25" t="s">
        <v>33</v>
      </c>
      <c r="C7" s="26"/>
      <c r="D7" s="27" t="s">
        <v>34</v>
      </c>
      <c r="E7" s="28" t="s">
        <v>35</v>
      </c>
    </row>
    <row r="8" spans="2:5" ht="20.100000000000001" customHeight="1" x14ac:dyDescent="0.25">
      <c r="B8" s="29" t="s">
        <v>36</v>
      </c>
      <c r="C8" s="30"/>
      <c r="D8" s="23" t="s">
        <v>37</v>
      </c>
      <c r="E8" s="24" t="s">
        <v>38</v>
      </c>
    </row>
    <row r="9" spans="2:5" ht="6" customHeight="1" x14ac:dyDescent="0.25"/>
    <row r="10" spans="2:5" ht="20.100000000000001" customHeight="1" x14ac:dyDescent="0.25">
      <c r="B10" s="31" t="s">
        <v>39</v>
      </c>
      <c r="C10" s="20" t="s">
        <v>40</v>
      </c>
      <c r="D10" s="20" t="s">
        <v>41</v>
      </c>
      <c r="E10" s="20" t="s">
        <v>42</v>
      </c>
    </row>
    <row r="11" spans="2:5" ht="20.100000000000001" customHeight="1" x14ac:dyDescent="0.25">
      <c r="B11" s="32">
        <v>1</v>
      </c>
      <c r="C11" s="27" t="s">
        <v>43</v>
      </c>
      <c r="D11" s="27" t="s">
        <v>44</v>
      </c>
      <c r="E11" s="28" t="s">
        <v>45</v>
      </c>
    </row>
    <row r="12" spans="2:5" ht="20.100000000000001" customHeight="1" x14ac:dyDescent="0.25">
      <c r="B12" s="33">
        <v>2</v>
      </c>
      <c r="C12" s="23" t="s">
        <v>46</v>
      </c>
      <c r="D12" s="23" t="s">
        <v>47</v>
      </c>
      <c r="E12" s="24" t="s">
        <v>48</v>
      </c>
    </row>
    <row r="13" spans="2:5" ht="20.100000000000001" customHeight="1" x14ac:dyDescent="0.25">
      <c r="B13" s="32">
        <v>3</v>
      </c>
      <c r="C13" s="27" t="s">
        <v>49</v>
      </c>
      <c r="D13" s="27" t="s">
        <v>50</v>
      </c>
      <c r="E13" s="28" t="s">
        <v>51</v>
      </c>
    </row>
    <row r="14" spans="2:5" ht="20.100000000000001" customHeight="1" x14ac:dyDescent="0.25">
      <c r="B14" s="33">
        <v>4</v>
      </c>
      <c r="C14" s="23" t="s">
        <v>52</v>
      </c>
      <c r="D14" s="23" t="s">
        <v>53</v>
      </c>
      <c r="E14" s="24" t="s">
        <v>54</v>
      </c>
    </row>
    <row r="15" spans="2:5" ht="20.100000000000001" customHeight="1" x14ac:dyDescent="0.25">
      <c r="B15" s="32">
        <v>5</v>
      </c>
      <c r="C15" s="27" t="s">
        <v>55</v>
      </c>
      <c r="D15" s="27" t="s">
        <v>56</v>
      </c>
      <c r="E15" s="28" t="s">
        <v>57</v>
      </c>
    </row>
    <row r="16" spans="2:5" ht="20.100000000000001" customHeight="1" x14ac:dyDescent="0.25">
      <c r="B16" s="33">
        <v>6</v>
      </c>
      <c r="C16" s="23" t="s">
        <v>58</v>
      </c>
      <c r="D16" s="23" t="s">
        <v>59</v>
      </c>
      <c r="E16" s="24" t="s">
        <v>60</v>
      </c>
    </row>
    <row r="17" spans="2:5" ht="20.100000000000001" customHeight="1" x14ac:dyDescent="0.25">
      <c r="B17" s="32">
        <v>7</v>
      </c>
      <c r="C17" s="27" t="s">
        <v>61</v>
      </c>
      <c r="D17" s="27" t="s">
        <v>62</v>
      </c>
      <c r="E17" s="28" t="s">
        <v>63</v>
      </c>
    </row>
    <row r="18" spans="2:5" ht="20.100000000000001" customHeight="1" x14ac:dyDescent="0.25">
      <c r="B18" s="33">
        <v>8</v>
      </c>
      <c r="C18" s="23" t="s">
        <v>64</v>
      </c>
      <c r="D18" s="23" t="s">
        <v>65</v>
      </c>
      <c r="E18" s="24" t="s">
        <v>66</v>
      </c>
    </row>
    <row r="19" spans="2:5" ht="20.100000000000001" customHeight="1" x14ac:dyDescent="0.25">
      <c r="B19" s="32">
        <v>9</v>
      </c>
      <c r="C19" s="27" t="s">
        <v>67</v>
      </c>
      <c r="D19" s="27" t="s">
        <v>68</v>
      </c>
      <c r="E19" s="28" t="s">
        <v>69</v>
      </c>
    </row>
    <row r="20" spans="2:5" ht="20.100000000000001" customHeight="1" x14ac:dyDescent="0.25">
      <c r="B20" s="33">
        <v>10</v>
      </c>
      <c r="C20" s="23" t="s">
        <v>70</v>
      </c>
      <c r="D20" s="23" t="s">
        <v>71</v>
      </c>
      <c r="E20" s="24" t="s">
        <v>72</v>
      </c>
    </row>
    <row r="21" spans="2:5" ht="20.100000000000001" customHeight="1" x14ac:dyDescent="0.25">
      <c r="B21" s="32">
        <v>11</v>
      </c>
      <c r="C21" s="27" t="s">
        <v>73</v>
      </c>
      <c r="D21" s="27" t="s">
        <v>74</v>
      </c>
      <c r="E21" s="28" t="s">
        <v>75</v>
      </c>
    </row>
    <row r="22" spans="2:5" ht="20.100000000000001" customHeight="1" x14ac:dyDescent="0.25">
      <c r="B22" s="33">
        <v>12</v>
      </c>
      <c r="C22" s="23" t="s">
        <v>76</v>
      </c>
      <c r="D22" s="23" t="s">
        <v>77</v>
      </c>
      <c r="E22" s="24" t="s">
        <v>78</v>
      </c>
    </row>
    <row r="23" spans="2:5" ht="20.100000000000001" customHeight="1" x14ac:dyDescent="0.25">
      <c r="B23" s="32">
        <v>13</v>
      </c>
      <c r="C23" s="27" t="s">
        <v>79</v>
      </c>
      <c r="D23" s="27" t="s">
        <v>80</v>
      </c>
      <c r="E23" s="28" t="s">
        <v>81</v>
      </c>
    </row>
    <row r="24" spans="2:5" ht="20.100000000000001" customHeight="1" x14ac:dyDescent="0.25">
      <c r="B24" s="33">
        <v>14</v>
      </c>
      <c r="C24" s="23" t="s">
        <v>82</v>
      </c>
      <c r="D24" s="23" t="s">
        <v>83</v>
      </c>
      <c r="E24" s="24" t="s">
        <v>84</v>
      </c>
    </row>
    <row r="25" spans="2:5" ht="20.100000000000001" customHeight="1" x14ac:dyDescent="0.25">
      <c r="B25" s="32">
        <v>15</v>
      </c>
      <c r="C25" s="27" t="s">
        <v>85</v>
      </c>
      <c r="D25" s="27" t="s">
        <v>86</v>
      </c>
      <c r="E25" s="28" t="s">
        <v>87</v>
      </c>
    </row>
    <row r="26" spans="2:5" ht="20.100000000000001" customHeight="1" x14ac:dyDescent="0.25">
      <c r="B26" s="33">
        <v>16</v>
      </c>
      <c r="C26" s="23" t="s">
        <v>88</v>
      </c>
      <c r="D26" s="23" t="s">
        <v>89</v>
      </c>
      <c r="E26" s="24" t="s">
        <v>90</v>
      </c>
    </row>
    <row r="27" spans="2:5" ht="20.100000000000001" customHeight="1" x14ac:dyDescent="0.25">
      <c r="B27" s="32">
        <v>17</v>
      </c>
      <c r="C27" s="27" t="s">
        <v>91</v>
      </c>
      <c r="D27" s="27" t="s">
        <v>92</v>
      </c>
      <c r="E27" s="28" t="s">
        <v>93</v>
      </c>
    </row>
    <row r="28" spans="2:5" ht="20.100000000000001" customHeight="1" x14ac:dyDescent="0.25">
      <c r="B28" s="33">
        <v>18</v>
      </c>
      <c r="C28" s="23" t="s">
        <v>94</v>
      </c>
      <c r="D28" s="23" t="s">
        <v>95</v>
      </c>
      <c r="E28" s="24" t="s">
        <v>96</v>
      </c>
    </row>
    <row r="29" spans="2:5" ht="20.100000000000001" customHeight="1" x14ac:dyDescent="0.25">
      <c r="B29" s="32">
        <v>19</v>
      </c>
      <c r="C29" s="27" t="s">
        <v>97</v>
      </c>
      <c r="D29" s="27" t="s">
        <v>98</v>
      </c>
      <c r="E29" s="28" t="s">
        <v>99</v>
      </c>
    </row>
    <row r="30" spans="2:5" ht="20.100000000000001" customHeight="1" x14ac:dyDescent="0.25">
      <c r="B30" s="33">
        <v>20</v>
      </c>
      <c r="C30" s="23" t="s">
        <v>100</v>
      </c>
      <c r="D30" s="23" t="s">
        <v>101</v>
      </c>
      <c r="E30" s="24" t="s">
        <v>102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EE5A8A4E-1F85-42FC-B272-66D97730FBFE}"/>
    <hyperlink ref="E7" r:id="rId2" tooltip="Browse all template categories" xr:uid="{ADFA66C2-A8C2-4C34-896E-B8D496851C0A}"/>
    <hyperlink ref="E8" r:id="rId3" tooltip="Email Excel Gurukul Online for custom templates" xr:uid="{C2A3287D-F00A-49F3-A3C9-795B8259E03E}"/>
    <hyperlink ref="E11" r:id="rId4" tooltip="Browse 📊  Project Management templates on Excel Gurukul Online" xr:uid="{86B98EB3-98CA-4361-BCE0-B96E9FEC7C44}"/>
    <hyperlink ref="E12" r:id="rId5" tooltip="Browse 📉  Charts, Dashboards &amp; Analytics templates on Excel Gurukul Online" xr:uid="{00BC8948-D373-4D27-841F-D93F6C87B172}"/>
    <hyperlink ref="E13" r:id="rId6" tooltip="Browse 💻  Technology &amp; IT templates on Excel Gurukul Online" xr:uid="{F4A85BAB-C3E8-4758-AEC8-FDDA2836B2AA}"/>
    <hyperlink ref="E14" r:id="rId7" tooltip="Browse 🏛️  Corporate Governance templates on Excel Gurukul Online" xr:uid="{D1ABA5E5-1B51-4E64-9B2D-EB1A69EB6710}"/>
    <hyperlink ref="E15" r:id="rId8" tooltip="Browse 📈  Sales &amp; Marketing templates on Excel Gurukul Online" xr:uid="{C919F55F-7823-47B7-A087-54C649634D54}"/>
    <hyperlink ref="E16" r:id="rId9" xr:uid="{8F773672-DD10-4C63-8712-2B217591D61B}"/>
    <hyperlink ref="E17" r:id="rId10" xr:uid="{A68FE026-9239-40A8-B444-5D20D94F2AF1}"/>
    <hyperlink ref="E18" r:id="rId11" tooltip="Browse 💼  Business &amp; Operations templates on Excel Gurukul Online" xr:uid="{EB3B7B42-7E23-488F-856A-CB82694CD70C}"/>
    <hyperlink ref="E19" r:id="rId12" tooltip="Browse ⚖️  Legal &amp; Compliance templates on Excel Gurukul Online" xr:uid="{CFC9986D-1F1E-4579-A6CF-B94D44465C45}"/>
    <hyperlink ref="E20" r:id="rId13" xr:uid="{F207810E-5B29-4869-8A43-35EBC705AC8D}"/>
    <hyperlink ref="E22" r:id="rId14" xr:uid="{AF1FE82C-FCE6-4636-BB0C-7D076877711A}"/>
    <hyperlink ref="E23" r:id="rId15" xr:uid="{FB045315-B760-4DC0-8DCE-56E1F5209E4C}"/>
    <hyperlink ref="E24" r:id="rId16" xr:uid="{D5CAC6F3-2345-4D8D-A8B9-EC1A5768C1BF}"/>
    <hyperlink ref="E25" r:id="rId17" xr:uid="{CEC2B7FA-C1C9-4AEA-ADAB-23C435EF0C21}"/>
    <hyperlink ref="E26" r:id="rId18" tooltip="Browse 🏨  Hospitality &amp; Tourism templates on Excel Gurukul Online" xr:uid="{D7C3274B-230C-448F-913A-5F463FF85E1A}"/>
    <hyperlink ref="E27" r:id="rId19" tooltip="Browse 📦  Inventory &amp; Logistics templates on Excel Gurukul Online" xr:uid="{8EE1482E-DAA5-41D5-A5C1-94EA64128627}"/>
    <hyperlink ref="E28" r:id="rId20" xr:uid="{B6D2B2DD-9653-4F15-910E-EDB47F075873}"/>
    <hyperlink ref="E29" r:id="rId21" xr:uid="{D64B2CC1-18B3-499C-842B-F67F742CBE64}"/>
    <hyperlink ref="E30" r:id="rId22" xr:uid="{9E297942-80FA-4D9B-8A4A-748A1BC8FF30}"/>
    <hyperlink ref="E21" r:id="rId23" xr:uid="{00A4736E-C3BB-4B50-8691-AA23F99EC92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Cement Reconciliation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2026-07-28T17:39:24Z</dcterms:created>
  <dcterms:modified xsi:type="dcterms:W3CDTF">2026-07-28T18:02:36Z</dcterms:modified>
  <dc:language>en-US</dc:language>
</cp:coreProperties>
</file>