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F1DF2031DD01A119BA28DE30E64BBD31579C85A8" xr6:coauthVersionLast="47" xr6:coauthVersionMax="47" xr10:uidLastSave="{A2D39639-08A8-4E12-8967-FC05D36438E7}"/>
  <bookViews>
    <workbookView xWindow="-108" yWindow="-108" windowWidth="23256" windowHeight="13896" tabRatio="500" xr2:uid="{00000000-000D-0000-FFFF-FFFF00000000}"/>
  </bookViews>
  <sheets>
    <sheet name="Gratuity Eligibility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17" i="1" l="1"/>
  <c r="G17" i="1" s="1"/>
  <c r="D16" i="1"/>
  <c r="G16" i="1" s="1"/>
  <c r="D15" i="1"/>
  <c r="G15" i="1" s="1"/>
  <c r="D14" i="1"/>
  <c r="G14" i="1" s="1"/>
  <c r="D13" i="1"/>
  <c r="E13" i="1" s="1"/>
  <c r="D12" i="1"/>
  <c r="G12" i="1" s="1"/>
  <c r="D11" i="1"/>
  <c r="G11" i="1" s="1"/>
  <c r="D10" i="1"/>
  <c r="G10" i="1" s="1"/>
  <c r="D9" i="1"/>
  <c r="G9" i="1" s="1"/>
  <c r="D8" i="1"/>
  <c r="G8" i="1" s="1"/>
  <c r="D7" i="1"/>
  <c r="G7" i="1" s="1"/>
  <c r="D6" i="1"/>
  <c r="G6" i="1" s="1"/>
  <c r="G18" i="1" l="1"/>
  <c r="E11" i="1"/>
  <c r="E12" i="1"/>
  <c r="G13" i="1"/>
  <c r="E6" i="1"/>
  <c r="E14" i="1"/>
  <c r="E7" i="1"/>
  <c r="E16" i="1"/>
  <c r="E9" i="1"/>
  <c r="E15" i="1"/>
  <c r="E8" i="1"/>
  <c r="E17" i="1"/>
  <c r="E10" i="1"/>
</calcChain>
</file>

<file path=xl/sharedStrings.xml><?xml version="1.0" encoding="utf-8"?>
<sst xmlns="http://schemas.openxmlformats.org/spreadsheetml/2006/main" count="99" uniqueCount="99">
  <si>
    <t>Employee Gratuity Eligibility Tracker</t>
  </si>
  <si>
    <t>Years of service, 5-year eligibility and gratuity estimate at 15/26 of last drawn salary.</t>
  </si>
  <si>
    <t>Employee</t>
  </si>
  <si>
    <t>Date of Joining</t>
  </si>
  <si>
    <t>Years of Service</t>
  </si>
  <si>
    <t>Eligible (5+ Yrs)</t>
  </si>
  <si>
    <t>Last Drawn Salary (INR)</t>
  </si>
  <si>
    <t>Gratuity Estimate (INR)</t>
  </si>
  <si>
    <t>Ramesh Iyer</t>
  </si>
  <si>
    <t>Sneha Kulkarni</t>
  </si>
  <si>
    <t>Arjun Nair</t>
  </si>
  <si>
    <t>Pooja Sharma</t>
  </si>
  <si>
    <t>Imran Khan</t>
  </si>
  <si>
    <t>Deepa Menon</t>
  </si>
  <si>
    <t>Vikram Rao</t>
  </si>
  <si>
    <t>Anita Desai</t>
  </si>
  <si>
    <t>Sanjay Gupta</t>
  </si>
  <si>
    <t>Meera Joshi</t>
  </si>
  <si>
    <t>Rahul Verma</t>
  </si>
  <si>
    <t>Kavya Reddy</t>
  </si>
  <si>
    <t>Total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</si>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</sst>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-mmm\-yyyy"/>
    <numFmt numFmtId="165" formatCode="0.0"/>
    <numFmt numFmtId="166" formatCode="\₹#,##0"/>
  </numFmts>
  <fonts count="12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FFFF"/>
      <name val="Arial"/>
      <charset val="1"/>
    </font>
    <font>
      <i/>
      <sz val="9"/>
      <color rgb="FF666666"/>
      <name val="Arial"/>
      <charset val="1"/>
    </font>
    <font>
      <b/>
      <sz val="10"/>
      <color rgb="FFFFFFFF"/>
      <name val="Arial"/>
      <charset val="1"/>
    </font>
    <font>
      <sz val="10"/>
      <color rgb="FF333333"/>
      <name val="Arial"/>
      <charset val="1"/>
    </font>
    <font>
      <b/>
      <sz val="10"/>
      <color rgb="FF333333"/>
      <name val="Arial"/>
      <charset val="1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5F5F5"/>
        <bgColor rgb="FFFFFFFF"/>
      </patternFill>
    </fill>
    <fill>
      <patternFill patternType="solid">
        <fgColor rgb="FFFFFFCC"/>
        <bgColor rgb="FFF5F5F5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1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3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164" fontId="5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6" fontId="5" fillId="0" borderId="1" xfId="0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164" fontId="5" fillId="3" borderId="1" xfId="0" applyNumberFormat="1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66" fontId="5" fillId="3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/>
    </xf>
    <xf numFmtId="164" fontId="6" fillId="4" borderId="1" xfId="0" applyNumberFormat="1" applyFont="1" applyFill="1" applyBorder="1" applyAlignment="1">
      <alignment horizontal="center" vertical="center"/>
    </xf>
    <xf numFmtId="165" fontId="6" fillId="4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166" fontId="6" fillId="4" borderId="1" xfId="0" applyNumberFormat="1" applyFont="1" applyFill="1" applyBorder="1" applyAlignment="1">
      <alignment horizontal="center" vertical="center"/>
    </xf>
    <xf numFmtId="0" fontId="1" fillId="0" borderId="0" xfId="1"/>
    <xf numFmtId="0" fontId="7" fillId="5" borderId="2" xfId="1" applyFont="1" applyFill="1" applyBorder="1" applyAlignment="1">
      <alignment horizontal="center" vertical="center"/>
    </xf>
    <xf numFmtId="0" fontId="8" fillId="6" borderId="2" xfId="1" applyFont="1" applyFill="1" applyBorder="1" applyAlignment="1">
      <alignment horizontal="center" vertical="center"/>
    </xf>
    <xf numFmtId="0" fontId="9" fillId="7" borderId="3" xfId="1" applyFont="1" applyFill="1" applyBorder="1" applyAlignment="1">
      <alignment horizontal="left" vertical="center" indent="1"/>
    </xf>
    <xf numFmtId="0" fontId="9" fillId="7" borderId="4" xfId="1" applyFont="1" applyFill="1" applyBorder="1" applyAlignment="1">
      <alignment horizontal="left" vertical="center" indent="1"/>
    </xf>
    <xf numFmtId="0" fontId="9" fillId="7" borderId="5" xfId="1" applyFont="1" applyFill="1" applyBorder="1" applyAlignment="1">
      <alignment horizontal="left" vertical="center" indent="1"/>
    </xf>
    <xf numFmtId="0" fontId="10" fillId="8" borderId="6" xfId="1" applyFont="1" applyFill="1" applyBorder="1" applyAlignment="1">
      <alignment horizontal="left" vertical="center" indent="1"/>
    </xf>
    <xf numFmtId="0" fontId="10" fillId="8" borderId="7" xfId="1" applyFont="1" applyFill="1" applyBorder="1" applyAlignment="1">
      <alignment horizontal="left" vertical="center" indent="1"/>
    </xf>
    <xf numFmtId="0" fontId="10" fillId="8" borderId="8" xfId="1" applyFont="1" applyFill="1" applyBorder="1" applyAlignment="1">
      <alignment horizontal="left" vertical="center" indent="1"/>
    </xf>
    <xf numFmtId="0" fontId="11" fillId="8" borderId="8" xfId="1" applyFont="1" applyFill="1" applyBorder="1" applyAlignment="1">
      <alignment horizontal="left" vertical="center" indent="1"/>
    </xf>
    <xf numFmtId="0" fontId="10" fillId="9" borderId="9" xfId="1" applyFont="1" applyFill="1" applyBorder="1" applyAlignment="1">
      <alignment horizontal="left" vertical="center" indent="1"/>
    </xf>
    <xf numFmtId="0" fontId="10" fillId="9" borderId="10" xfId="1" applyFont="1" applyFill="1" applyBorder="1" applyAlignment="1">
      <alignment horizontal="left" vertical="center" indent="1"/>
    </xf>
    <xf numFmtId="0" fontId="10" fillId="9" borderId="8" xfId="1" applyFont="1" applyFill="1" applyBorder="1" applyAlignment="1">
      <alignment horizontal="left" vertical="center" indent="1"/>
    </xf>
    <xf numFmtId="0" fontId="11" fillId="9" borderId="8" xfId="1" applyFont="1" applyFill="1" applyBorder="1" applyAlignment="1">
      <alignment horizontal="left" vertical="center" indent="1"/>
    </xf>
    <xf numFmtId="0" fontId="10" fillId="8" borderId="9" xfId="1" applyFont="1" applyFill="1" applyBorder="1" applyAlignment="1">
      <alignment horizontal="left" vertical="center" indent="1"/>
    </xf>
    <xf numFmtId="0" fontId="10" fillId="8" borderId="10" xfId="1" applyFont="1" applyFill="1" applyBorder="1" applyAlignment="1">
      <alignment horizontal="left" vertical="center" indent="1"/>
    </xf>
    <xf numFmtId="0" fontId="9" fillId="7" borderId="5" xfId="1" applyFont="1" applyFill="1" applyBorder="1" applyAlignment="1">
      <alignment horizontal="center" vertical="center"/>
    </xf>
    <xf numFmtId="0" fontId="10" fillId="9" borderId="8" xfId="1" applyFont="1" applyFill="1" applyBorder="1" applyAlignment="1">
      <alignment horizontal="center" vertical="center"/>
    </xf>
    <xf numFmtId="0" fontId="10" fillId="8" borderId="8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3E36D325-C71E-431B-9461-EF5D1B02F520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F5F5F5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18"/>
  <sheetViews>
    <sheetView showGridLines="0" tabSelected="1" zoomScaleNormal="100" workbookViewId="0">
      <pane ySplit="5" topLeftCell="A6" activePane="bottomLeft" state="frozen"/>
      <selection pane="bottomLeft"/>
    </sheetView>
  </sheetViews>
  <sheetFormatPr defaultColWidth="8.6640625" defaultRowHeight="14.4" x14ac:dyDescent="0.3"/>
  <cols>
    <col min="1" max="1" width="2.44140625" customWidth="1"/>
    <col min="2" max="2" width="22" customWidth="1"/>
    <col min="3" max="5" width="16" customWidth="1"/>
    <col min="6" max="7" width="22" customWidth="1"/>
  </cols>
  <sheetData>
    <row r="2" spans="2:7" ht="17.399999999999999" x14ac:dyDescent="0.3">
      <c r="B2" s="2" t="s">
        <v>0</v>
      </c>
      <c r="C2" s="2"/>
      <c r="D2" s="2"/>
      <c r="E2" s="2"/>
      <c r="F2" s="2"/>
      <c r="G2" s="2"/>
    </row>
    <row r="3" spans="2:7" x14ac:dyDescent="0.3">
      <c r="B3" s="1" t="s">
        <v>1</v>
      </c>
      <c r="C3" s="1"/>
      <c r="D3" s="1"/>
      <c r="E3" s="1"/>
      <c r="F3" s="1"/>
      <c r="G3" s="1"/>
    </row>
    <row r="5" spans="2:7" x14ac:dyDescent="0.3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</row>
    <row r="6" spans="2:7" x14ac:dyDescent="0.3">
      <c r="B6" s="4" t="s">
        <v>8</v>
      </c>
      <c r="C6" s="5">
        <v>42533</v>
      </c>
      <c r="D6" s="6">
        <f t="shared" ref="D6:D17" si="0">ROUND((DATE(2026,4,1)-C6)/365,1)</f>
        <v>9.8000000000000007</v>
      </c>
      <c r="E6" s="7" t="str">
        <f t="shared" ref="E6:E17" si="1">IF(D6&gt;=5,"Yes","No")</f>
        <v>Yes</v>
      </c>
      <c r="F6" s="8">
        <v>48000</v>
      </c>
      <c r="G6" s="8">
        <f t="shared" ref="G6:G17" si="2">IF(D6&gt;=5,ROUND(F6*15/26*D6,0),0)</f>
        <v>271385</v>
      </c>
    </row>
    <row r="7" spans="2:7" x14ac:dyDescent="0.3">
      <c r="B7" s="9" t="s">
        <v>9</v>
      </c>
      <c r="C7" s="10">
        <v>43499</v>
      </c>
      <c r="D7" s="11">
        <f t="shared" si="0"/>
        <v>7.2</v>
      </c>
      <c r="E7" s="12" t="str">
        <f t="shared" si="1"/>
        <v>Yes</v>
      </c>
      <c r="F7" s="13">
        <v>41000</v>
      </c>
      <c r="G7" s="13">
        <f t="shared" si="2"/>
        <v>170308</v>
      </c>
    </row>
    <row r="8" spans="2:7" x14ac:dyDescent="0.3">
      <c r="B8" s="4" t="s">
        <v>10</v>
      </c>
      <c r="C8" s="5">
        <v>44428</v>
      </c>
      <c r="D8" s="6">
        <f t="shared" si="0"/>
        <v>4.5999999999999996</v>
      </c>
      <c r="E8" s="7" t="str">
        <f t="shared" si="1"/>
        <v>No</v>
      </c>
      <c r="F8" s="8">
        <v>36000</v>
      </c>
      <c r="G8" s="8">
        <f t="shared" si="2"/>
        <v>0</v>
      </c>
    </row>
    <row r="9" spans="2:7" x14ac:dyDescent="0.3">
      <c r="B9" s="9" t="s">
        <v>11</v>
      </c>
      <c r="C9" s="10">
        <v>41000</v>
      </c>
      <c r="D9" s="11">
        <f t="shared" si="0"/>
        <v>14</v>
      </c>
      <c r="E9" s="12" t="str">
        <f t="shared" si="1"/>
        <v>Yes</v>
      </c>
      <c r="F9" s="13">
        <v>62000</v>
      </c>
      <c r="G9" s="13">
        <f t="shared" si="2"/>
        <v>500769</v>
      </c>
    </row>
    <row r="10" spans="2:7" x14ac:dyDescent="0.3">
      <c r="B10" s="4" t="s">
        <v>12</v>
      </c>
      <c r="C10" s="5">
        <v>45245</v>
      </c>
      <c r="D10" s="6">
        <f t="shared" si="0"/>
        <v>2.4</v>
      </c>
      <c r="E10" s="7" t="str">
        <f t="shared" si="1"/>
        <v>No</v>
      </c>
      <c r="F10" s="8">
        <v>33000</v>
      </c>
      <c r="G10" s="8">
        <f t="shared" si="2"/>
        <v>0</v>
      </c>
    </row>
    <row r="11" spans="2:7" x14ac:dyDescent="0.3">
      <c r="B11" s="9" t="s">
        <v>13</v>
      </c>
      <c r="C11" s="10">
        <v>42013</v>
      </c>
      <c r="D11" s="11">
        <f t="shared" si="0"/>
        <v>11.2</v>
      </c>
      <c r="E11" s="12" t="str">
        <f t="shared" si="1"/>
        <v>Yes</v>
      </c>
      <c r="F11" s="13">
        <v>55000</v>
      </c>
      <c r="G11" s="13">
        <f t="shared" si="2"/>
        <v>355385</v>
      </c>
    </row>
    <row r="12" spans="2:7" x14ac:dyDescent="0.3">
      <c r="B12" s="4" t="s">
        <v>14</v>
      </c>
      <c r="C12" s="5">
        <v>44040</v>
      </c>
      <c r="D12" s="6">
        <f t="shared" si="0"/>
        <v>5.7</v>
      </c>
      <c r="E12" s="7" t="str">
        <f t="shared" si="1"/>
        <v>Yes</v>
      </c>
      <c r="F12" s="8">
        <v>44000</v>
      </c>
      <c r="G12" s="8">
        <f t="shared" si="2"/>
        <v>144692</v>
      </c>
    </row>
    <row r="13" spans="2:7" x14ac:dyDescent="0.3">
      <c r="B13" s="9" t="s">
        <v>15</v>
      </c>
      <c r="C13" s="10">
        <v>43165</v>
      </c>
      <c r="D13" s="11">
        <f t="shared" si="0"/>
        <v>8.1</v>
      </c>
      <c r="E13" s="12" t="str">
        <f t="shared" si="1"/>
        <v>Yes</v>
      </c>
      <c r="F13" s="13">
        <v>39000</v>
      </c>
      <c r="G13" s="13">
        <f t="shared" si="2"/>
        <v>182250</v>
      </c>
    </row>
    <row r="14" spans="2:7" x14ac:dyDescent="0.3">
      <c r="B14" s="4" t="s">
        <v>16</v>
      </c>
      <c r="C14" s="5">
        <v>40469</v>
      </c>
      <c r="D14" s="6">
        <f t="shared" si="0"/>
        <v>15.5</v>
      </c>
      <c r="E14" s="7" t="str">
        <f t="shared" si="1"/>
        <v>Yes</v>
      </c>
      <c r="F14" s="8">
        <v>71000</v>
      </c>
      <c r="G14" s="8">
        <f t="shared" si="2"/>
        <v>634904</v>
      </c>
    </row>
    <row r="15" spans="2:7" x14ac:dyDescent="0.3">
      <c r="B15" s="9" t="s">
        <v>17</v>
      </c>
      <c r="C15" s="10">
        <v>44683</v>
      </c>
      <c r="D15" s="11">
        <f t="shared" si="0"/>
        <v>3.9</v>
      </c>
      <c r="E15" s="12" t="str">
        <f t="shared" si="1"/>
        <v>No</v>
      </c>
      <c r="F15" s="13">
        <v>35000</v>
      </c>
      <c r="G15" s="13">
        <f t="shared" si="2"/>
        <v>0</v>
      </c>
    </row>
    <row r="16" spans="2:7" x14ac:dyDescent="0.3">
      <c r="B16" s="4" t="s">
        <v>18</v>
      </c>
      <c r="C16" s="5">
        <v>41539</v>
      </c>
      <c r="D16" s="6">
        <f t="shared" si="0"/>
        <v>12.5</v>
      </c>
      <c r="E16" s="7" t="str">
        <f t="shared" si="1"/>
        <v>Yes</v>
      </c>
      <c r="F16" s="8">
        <v>58000</v>
      </c>
      <c r="G16" s="8">
        <f t="shared" si="2"/>
        <v>418269</v>
      </c>
    </row>
    <row r="17" spans="2:7" x14ac:dyDescent="0.3">
      <c r="B17" s="9" t="s">
        <v>19</v>
      </c>
      <c r="C17" s="10">
        <v>45637</v>
      </c>
      <c r="D17" s="11">
        <f t="shared" si="0"/>
        <v>1.3</v>
      </c>
      <c r="E17" s="12" t="str">
        <f t="shared" si="1"/>
        <v>No</v>
      </c>
      <c r="F17" s="13">
        <v>31000</v>
      </c>
      <c r="G17" s="13">
        <f t="shared" si="2"/>
        <v>0</v>
      </c>
    </row>
    <row r="18" spans="2:7" x14ac:dyDescent="0.3">
      <c r="B18" s="14" t="s">
        <v>20</v>
      </c>
      <c r="C18" s="15"/>
      <c r="D18" s="16"/>
      <c r="E18" s="17"/>
      <c r="F18" s="18"/>
      <c r="G18" s="18">
        <f>SUM(G6:G17)</f>
        <v>2677962</v>
      </c>
    </row>
  </sheetData>
  <mergeCells count="2">
    <mergeCell ref="B2:G2"/>
    <mergeCell ref="B3:G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4881F-E1CA-4302-BD49-9F1C99161AB0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4.4" x14ac:dyDescent="0.3"/>
  <cols>
    <col min="1" max="2" width="3" style="19" customWidth="1"/>
    <col min="3" max="3" width="45.6640625" style="19" customWidth="1"/>
    <col min="4" max="4" width="65.6640625" style="19" customWidth="1"/>
    <col min="5" max="5" width="80.6640625" style="19" customWidth="1"/>
    <col min="6" max="6" width="3" style="19" customWidth="1"/>
    <col min="7" max="16384" width="8.88671875" style="19"/>
  </cols>
  <sheetData>
    <row r="1" spans="2:5" ht="8.1" customHeight="1" x14ac:dyDescent="0.3"/>
    <row r="2" spans="2:5" ht="33.9" customHeight="1" x14ac:dyDescent="0.3">
      <c r="B2" s="20" t="s">
        <v>21</v>
      </c>
      <c r="C2" s="20"/>
      <c r="D2" s="20"/>
      <c r="E2" s="20"/>
    </row>
    <row r="3" spans="2:5" ht="18" customHeight="1" x14ac:dyDescent="0.3">
      <c r="B3" s="21" t="s">
        <v>22</v>
      </c>
      <c r="C3" s="21"/>
      <c r="D3" s="21"/>
      <c r="E3" s="21"/>
    </row>
    <row r="4" spans="2:5" ht="6" customHeight="1" x14ac:dyDescent="0.3"/>
    <row r="5" spans="2:5" ht="20.100000000000001" customHeight="1" x14ac:dyDescent="0.3">
      <c r="B5" s="22" t="s">
        <v>23</v>
      </c>
      <c r="C5" s="23"/>
      <c r="D5" s="24" t="s">
        <v>24</v>
      </c>
      <c r="E5" s="24" t="s">
        <v>25</v>
      </c>
    </row>
    <row r="6" spans="2:5" ht="20.100000000000001" customHeight="1" x14ac:dyDescent="0.3">
      <c r="B6" s="25" t="s">
        <v>26</v>
      </c>
      <c r="C6" s="26"/>
      <c r="D6" s="27" t="s">
        <v>27</v>
      </c>
      <c r="E6" s="28" t="s">
        <v>28</v>
      </c>
    </row>
    <row r="7" spans="2:5" ht="20.100000000000001" customHeight="1" x14ac:dyDescent="0.3">
      <c r="B7" s="29" t="s">
        <v>29</v>
      </c>
      <c r="C7" s="30"/>
      <c r="D7" s="31" t="s">
        <v>30</v>
      </c>
      <c r="E7" s="32" t="s">
        <v>31</v>
      </c>
    </row>
    <row r="8" spans="2:5" ht="20.100000000000001" customHeight="1" x14ac:dyDescent="0.3">
      <c r="B8" s="33" t="s">
        <v>32</v>
      </c>
      <c r="C8" s="34"/>
      <c r="D8" s="27" t="s">
        <v>33</v>
      </c>
      <c r="E8" s="28" t="s">
        <v>34</v>
      </c>
    </row>
    <row r="9" spans="2:5" ht="6" customHeight="1" x14ac:dyDescent="0.3"/>
    <row r="10" spans="2:5" ht="20.100000000000001" customHeight="1" x14ac:dyDescent="0.3">
      <c r="B10" s="35" t="s">
        <v>35</v>
      </c>
      <c r="C10" s="24" t="s">
        <v>36</v>
      </c>
      <c r="D10" s="24" t="s">
        <v>37</v>
      </c>
      <c r="E10" s="24" t="s">
        <v>38</v>
      </c>
    </row>
    <row r="11" spans="2:5" ht="20.100000000000001" customHeight="1" x14ac:dyDescent="0.3">
      <c r="B11" s="36">
        <v>1</v>
      </c>
      <c r="C11" s="31" t="s">
        <v>39</v>
      </c>
      <c r="D11" s="31" t="s">
        <v>40</v>
      </c>
      <c r="E11" s="32" t="s">
        <v>41</v>
      </c>
    </row>
    <row r="12" spans="2:5" ht="20.100000000000001" customHeight="1" x14ac:dyDescent="0.3">
      <c r="B12" s="37">
        <v>2</v>
      </c>
      <c r="C12" s="27" t="s">
        <v>42</v>
      </c>
      <c r="D12" s="27" t="s">
        <v>43</v>
      </c>
      <c r="E12" s="28" t="s">
        <v>44</v>
      </c>
    </row>
    <row r="13" spans="2:5" ht="20.100000000000001" customHeight="1" x14ac:dyDescent="0.3">
      <c r="B13" s="36">
        <v>3</v>
      </c>
      <c r="C13" s="31" t="s">
        <v>45</v>
      </c>
      <c r="D13" s="31" t="s">
        <v>46</v>
      </c>
      <c r="E13" s="32" t="s">
        <v>47</v>
      </c>
    </row>
    <row r="14" spans="2:5" ht="20.100000000000001" customHeight="1" x14ac:dyDescent="0.3">
      <c r="B14" s="37">
        <v>4</v>
      </c>
      <c r="C14" s="27" t="s">
        <v>48</v>
      </c>
      <c r="D14" s="27" t="s">
        <v>49</v>
      </c>
      <c r="E14" s="28" t="s">
        <v>50</v>
      </c>
    </row>
    <row r="15" spans="2:5" ht="20.100000000000001" customHeight="1" x14ac:dyDescent="0.3">
      <c r="B15" s="36">
        <v>5</v>
      </c>
      <c r="C15" s="31" t="s">
        <v>51</v>
      </c>
      <c r="D15" s="31" t="s">
        <v>52</v>
      </c>
      <c r="E15" s="32" t="s">
        <v>53</v>
      </c>
    </row>
    <row r="16" spans="2:5" ht="20.100000000000001" customHeight="1" x14ac:dyDescent="0.3">
      <c r="B16" s="37">
        <v>6</v>
      </c>
      <c r="C16" s="27" t="s">
        <v>54</v>
      </c>
      <c r="D16" s="27" t="s">
        <v>55</v>
      </c>
      <c r="E16" s="28" t="s">
        <v>56</v>
      </c>
    </row>
    <row r="17" spans="2:5" ht="20.100000000000001" customHeight="1" x14ac:dyDescent="0.3">
      <c r="B17" s="36">
        <v>7</v>
      </c>
      <c r="C17" s="31" t="s">
        <v>57</v>
      </c>
      <c r="D17" s="31" t="s">
        <v>58</v>
      </c>
      <c r="E17" s="32" t="s">
        <v>59</v>
      </c>
    </row>
    <row r="18" spans="2:5" ht="20.100000000000001" customHeight="1" x14ac:dyDescent="0.3">
      <c r="B18" s="37">
        <v>8</v>
      </c>
      <c r="C18" s="27" t="s">
        <v>60</v>
      </c>
      <c r="D18" s="27" t="s">
        <v>61</v>
      </c>
      <c r="E18" s="28" t="s">
        <v>62</v>
      </c>
    </row>
    <row r="19" spans="2:5" ht="20.100000000000001" customHeight="1" x14ac:dyDescent="0.3">
      <c r="B19" s="36">
        <v>9</v>
      </c>
      <c r="C19" s="31" t="s">
        <v>63</v>
      </c>
      <c r="D19" s="31" t="s">
        <v>64</v>
      </c>
      <c r="E19" s="32" t="s">
        <v>65</v>
      </c>
    </row>
    <row r="20" spans="2:5" ht="20.100000000000001" customHeight="1" x14ac:dyDescent="0.3">
      <c r="B20" s="37">
        <v>10</v>
      </c>
      <c r="C20" s="27" t="s">
        <v>66</v>
      </c>
      <c r="D20" s="27" t="s">
        <v>67</v>
      </c>
      <c r="E20" s="28" t="s">
        <v>68</v>
      </c>
    </row>
    <row r="21" spans="2:5" ht="20.100000000000001" customHeight="1" x14ac:dyDescent="0.3">
      <c r="B21" s="36">
        <v>11</v>
      </c>
      <c r="C21" s="31" t="s">
        <v>69</v>
      </c>
      <c r="D21" s="31" t="s">
        <v>70</v>
      </c>
      <c r="E21" s="32" t="s">
        <v>71</v>
      </c>
    </row>
    <row r="22" spans="2:5" ht="20.100000000000001" customHeight="1" x14ac:dyDescent="0.3">
      <c r="B22" s="37">
        <v>12</v>
      </c>
      <c r="C22" s="27" t="s">
        <v>72</v>
      </c>
      <c r="D22" s="27" t="s">
        <v>73</v>
      </c>
      <c r="E22" s="28" t="s">
        <v>74</v>
      </c>
    </row>
    <row r="23" spans="2:5" ht="20.100000000000001" customHeight="1" x14ac:dyDescent="0.3">
      <c r="B23" s="36">
        <v>13</v>
      </c>
      <c r="C23" s="31" t="s">
        <v>75</v>
      </c>
      <c r="D23" s="31" t="s">
        <v>76</v>
      </c>
      <c r="E23" s="32" t="s">
        <v>77</v>
      </c>
    </row>
    <row r="24" spans="2:5" ht="20.100000000000001" customHeight="1" x14ac:dyDescent="0.3">
      <c r="B24" s="37">
        <v>14</v>
      </c>
      <c r="C24" s="27" t="s">
        <v>78</v>
      </c>
      <c r="D24" s="27" t="s">
        <v>79</v>
      </c>
      <c r="E24" s="28" t="s">
        <v>80</v>
      </c>
    </row>
    <row r="25" spans="2:5" ht="20.100000000000001" customHeight="1" x14ac:dyDescent="0.3">
      <c r="B25" s="36">
        <v>15</v>
      </c>
      <c r="C25" s="31" t="s">
        <v>81</v>
      </c>
      <c r="D25" s="31" t="s">
        <v>82</v>
      </c>
      <c r="E25" s="32" t="s">
        <v>83</v>
      </c>
    </row>
    <row r="26" spans="2:5" ht="20.100000000000001" customHeight="1" x14ac:dyDescent="0.3">
      <c r="B26" s="37">
        <v>16</v>
      </c>
      <c r="C26" s="27" t="s">
        <v>84</v>
      </c>
      <c r="D26" s="27" t="s">
        <v>85</v>
      </c>
      <c r="E26" s="28" t="s">
        <v>86</v>
      </c>
    </row>
    <row r="27" spans="2:5" ht="20.100000000000001" customHeight="1" x14ac:dyDescent="0.3">
      <c r="B27" s="36">
        <v>17</v>
      </c>
      <c r="C27" s="31" t="s">
        <v>87</v>
      </c>
      <c r="D27" s="31" t="s">
        <v>88</v>
      </c>
      <c r="E27" s="32" t="s">
        <v>89</v>
      </c>
    </row>
    <row r="28" spans="2:5" ht="20.100000000000001" customHeight="1" x14ac:dyDescent="0.3">
      <c r="B28" s="37">
        <v>18</v>
      </c>
      <c r="C28" s="27" t="s">
        <v>90</v>
      </c>
      <c r="D28" s="27" t="s">
        <v>91</v>
      </c>
      <c r="E28" s="28" t="s">
        <v>92</v>
      </c>
    </row>
    <row r="29" spans="2:5" ht="20.100000000000001" customHeight="1" x14ac:dyDescent="0.3">
      <c r="B29" s="36">
        <v>19</v>
      </c>
      <c r="C29" s="31" t="s">
        <v>93</v>
      </c>
      <c r="D29" s="31" t="s">
        <v>94</v>
      </c>
      <c r="E29" s="32" t="s">
        <v>95</v>
      </c>
    </row>
    <row r="30" spans="2:5" ht="20.100000000000001" customHeight="1" x14ac:dyDescent="0.3">
      <c r="B30" s="37">
        <v>20</v>
      </c>
      <c r="C30" s="27" t="s">
        <v>96</v>
      </c>
      <c r="D30" s="27" t="s">
        <v>97</v>
      </c>
      <c r="E30" s="28" t="s">
        <v>98</v>
      </c>
    </row>
    <row r="31" spans="2:5" ht="6" customHeight="1" x14ac:dyDescent="0.3"/>
    <row r="32" spans="2:5" ht="8.1" customHeight="1" x14ac:dyDescent="0.3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67BC0F28-33FD-43BC-B14E-E3666DC08742}"/>
    <hyperlink ref="E7" r:id="rId2" tooltip="Browse all template categories" xr:uid="{8F76108A-31A3-4634-B6B0-6AC8C4F8F6FA}"/>
    <hyperlink ref="E8" r:id="rId3" tooltip="Email Excel Gurukul Online for custom templates" xr:uid="{04CC2983-4582-4E7E-A521-89F94D3ABCA6}"/>
    <hyperlink ref="E11" r:id="rId4" tooltip="Browse 📊  Project Management templates on Excel Gurukul Online" xr:uid="{DB109ECA-0D9B-4182-AB73-8966C17920DD}"/>
    <hyperlink ref="E12" r:id="rId5" tooltip="Browse 📉  Charts, Dashboards &amp; Analytics templates on Excel Gurukul Online" xr:uid="{CF3A675E-48C9-476C-BED9-D1EE625B4D1E}"/>
    <hyperlink ref="E13" r:id="rId6" tooltip="Browse 💻  Technology &amp; IT templates on Excel Gurukul Online" xr:uid="{879CDD6C-F2D4-40E4-AE17-56025AE2F471}"/>
    <hyperlink ref="E14" r:id="rId7" tooltip="Browse 🏛️  Corporate Governance templates on Excel Gurukul Online" xr:uid="{9E72F859-6842-4F39-82B5-EBE9165BD863}"/>
    <hyperlink ref="E15" r:id="rId8" tooltip="Browse 📈  Sales &amp; Marketing templates on Excel Gurukul Online" xr:uid="{69717D66-2D7C-44E4-9C72-B97F9732EEEF}"/>
    <hyperlink ref="E16" r:id="rId9" xr:uid="{C69DE281-A957-4478-8054-9C5EF2B70862}"/>
    <hyperlink ref="E17" r:id="rId10" xr:uid="{8F84F3C7-5028-4F74-AD98-4B32ECF10309}"/>
    <hyperlink ref="E18" r:id="rId11" tooltip="Browse 💼  Business &amp; Operations templates on Excel Gurukul Online" xr:uid="{A0A0F921-2E18-4AA4-AB07-151F14B9B8C2}"/>
    <hyperlink ref="E19" r:id="rId12" tooltip="Browse ⚖️  Legal &amp; Compliance templates on Excel Gurukul Online" xr:uid="{CDDD5E42-01D1-4007-83F6-7B9364008E05}"/>
    <hyperlink ref="E20" r:id="rId13" xr:uid="{29857368-B594-4ACD-8C81-88F07093569E}"/>
    <hyperlink ref="E22" r:id="rId14" xr:uid="{1D36DB50-01DE-4608-B1CD-C3A88A6A4731}"/>
    <hyperlink ref="E23" r:id="rId15" xr:uid="{B5C58AC0-405F-41F4-9F50-E5B7459DFC05}"/>
    <hyperlink ref="E24" r:id="rId16" xr:uid="{976385B0-1F2D-4173-AEC7-F1A080362600}"/>
    <hyperlink ref="E25" r:id="rId17" xr:uid="{CC0309C7-5099-40F7-85C6-98C5E7EDB830}"/>
    <hyperlink ref="E26" r:id="rId18" tooltip="Browse 🏨  Hospitality &amp; Tourism templates on Excel Gurukul Online" xr:uid="{7B274B51-E786-47B8-ADA0-4B25234E1E27}"/>
    <hyperlink ref="E27" r:id="rId19" tooltip="Browse 📦  Inventory &amp; Logistics templates on Excel Gurukul Online" xr:uid="{435DE2E2-9637-483F-B43C-B8A3E89FA2F7}"/>
    <hyperlink ref="E28" r:id="rId20" xr:uid="{A72FD90B-C630-450E-8E0D-3B33D7B97BB2}"/>
    <hyperlink ref="E29" r:id="rId21" xr:uid="{78979D10-761C-4BFD-8190-2B5D54C10A38}"/>
    <hyperlink ref="E30" r:id="rId22" xr:uid="{0CA399E3-77ED-459B-9759-BC8C3B281A3F}"/>
    <hyperlink ref="E21" r:id="rId23" xr:uid="{03DF5FE1-F8CB-4A3A-8501-9EDE881227EF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Gratuity Eligibility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dc:description/>
  <cp:lastModifiedBy>Yogesh Kumar</cp:lastModifiedBy>
  <cp:revision>0</cp:revision>
  <dcterms:created xsi:type="dcterms:W3CDTF">2026-08-02T10:48:50Z</dcterms:created>
  <dcterms:modified xsi:type="dcterms:W3CDTF">2026-08-02T10:55:44Z</dcterms:modified>
  <dc:language>en-US</dc:language>
</cp:coreProperties>
</file>