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731161BE79C245DD884B5D4B8765CFE8AA6" xr6:coauthVersionLast="47" xr6:coauthVersionMax="47" xr10:uidLastSave="{239B4E95-5BA0-4989-9BA7-064CAC458EB4}"/>
  <bookViews>
    <workbookView xWindow="-108" yWindow="-108" windowWidth="23256" windowHeight="13896" tabRatio="500" xr2:uid="{00000000-000D-0000-FFFF-FFFF00000000}"/>
  </bookViews>
  <sheets>
    <sheet name="Gratuity Provisio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 s="1"/>
  <c r="E20" i="1"/>
  <c r="F19" i="1"/>
  <c r="G19" i="1" s="1"/>
  <c r="E19" i="1"/>
  <c r="F18" i="1"/>
  <c r="G18" i="1" s="1"/>
  <c r="E18" i="1"/>
  <c r="G17" i="1"/>
  <c r="F17" i="1"/>
  <c r="E17" i="1"/>
  <c r="F16" i="1"/>
  <c r="G16" i="1" s="1"/>
  <c r="E16" i="1"/>
  <c r="F15" i="1"/>
  <c r="G15" i="1" s="1"/>
  <c r="E15" i="1"/>
  <c r="F14" i="1"/>
  <c r="G14" i="1" s="1"/>
  <c r="E14" i="1"/>
  <c r="F13" i="1"/>
  <c r="G13" i="1" s="1"/>
  <c r="E13" i="1"/>
  <c r="F12" i="1"/>
  <c r="G12" i="1" s="1"/>
  <c r="E12" i="1"/>
  <c r="F11" i="1"/>
  <c r="E11" i="1"/>
  <c r="G11" i="1" s="1"/>
  <c r="F10" i="1"/>
  <c r="G10" i="1" s="1"/>
  <c r="E10" i="1"/>
  <c r="F9" i="1"/>
  <c r="G9" i="1" s="1"/>
  <c r="E9" i="1"/>
  <c r="F8" i="1"/>
  <c r="G8" i="1" s="1"/>
  <c r="E8" i="1"/>
  <c r="F7" i="1"/>
  <c r="E7" i="1"/>
  <c r="G7" i="1" s="1"/>
  <c r="G6" i="1"/>
  <c r="F6" i="1"/>
  <c r="E6" i="1"/>
  <c r="G21" i="1" l="1"/>
</calcChain>
</file>

<file path=xl/sharedStrings.xml><?xml version="1.0" encoding="utf-8"?>
<sst xmlns="http://schemas.openxmlformats.org/spreadsheetml/2006/main" count="102" uniqueCount="102">
  <si>
    <t>Gratuity Provision Register</t>
  </si>
  <si>
    <t>Compute gratuity provision using the 15 by 26 formula as on 31-Mar-2026</t>
  </si>
  <si>
    <t>Employee</t>
  </si>
  <si>
    <t>Date of Joining</t>
  </si>
  <si>
    <t>Basic + DA (₹/Month)</t>
  </si>
  <si>
    <t>Years of Service</t>
  </si>
  <si>
    <t>Gratuity per Year (₹)</t>
  </si>
  <si>
    <t>Provision (₹)</t>
  </si>
  <si>
    <t>Ashok Kumar</t>
  </si>
  <si>
    <t>Lakshmi Narayan</t>
  </si>
  <si>
    <t>Ramesh Chandra</t>
  </si>
  <si>
    <t>Sarita Devi</t>
  </si>
  <si>
    <t>Vijay Bhaskar</t>
  </si>
  <si>
    <t>Anita Kaur</t>
  </si>
  <si>
    <t>Mohit Saxena</t>
  </si>
  <si>
    <t>Rina Dutta</t>
  </si>
  <si>
    <t>Ganesh Patil</t>
  </si>
  <si>
    <t>Shweta Mishra</t>
  </si>
  <si>
    <t>Irfan Qureshi</t>
  </si>
  <si>
    <t>Kiran Bala</t>
  </si>
  <si>
    <t>Naveen Reddy</t>
  </si>
  <si>
    <t>Pooja Singhal</t>
  </si>
  <si>
    <t>Tarun Ghosh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</si>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</sst>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\₹#,##0"/>
    <numFmt numFmtId="166" formatCode="0.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165" fontId="5" fillId="3" borderId="0" xfId="0" applyNumberFormat="1" applyFont="1" applyFill="1"/>
    <xf numFmtId="166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B630001-72CD-43CF-8640-926E03B5DD13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7" customWidth="1"/>
    <col min="3" max="3" width="18" customWidth="1"/>
    <col min="4" max="4" width="23" customWidth="1"/>
    <col min="5" max="5" width="19" customWidth="1"/>
    <col min="6" max="6" width="24" customWidth="1"/>
    <col min="7" max="7" width="16" customWidth="1"/>
  </cols>
  <sheetData>
    <row r="2" spans="2:7" ht="24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1" t="s">
        <v>1</v>
      </c>
      <c r="C3" s="1"/>
      <c r="D3" s="1"/>
      <c r="E3" s="1"/>
      <c r="F3" s="1"/>
      <c r="G3" s="1"/>
    </row>
    <row r="5" spans="2:7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3">
      <c r="B6" s="4" t="s">
        <v>8</v>
      </c>
      <c r="C6" s="5">
        <v>40344</v>
      </c>
      <c r="D6" s="6">
        <v>48000</v>
      </c>
      <c r="E6" s="7">
        <f t="shared" ref="E6:E20" si="0">ROUND((DATE(2026,3,31)-C6)/365,1)</f>
        <v>15.8</v>
      </c>
      <c r="F6" s="6">
        <f t="shared" ref="F6:F20" si="1">ROUND(D6*15/26,0)</f>
        <v>27692</v>
      </c>
      <c r="G6" s="6">
        <f t="shared" ref="G6:G20" si="2">ROUND(F6*ROUNDDOWN(E6,0),0)</f>
        <v>415380</v>
      </c>
    </row>
    <row r="7" spans="2:7" x14ac:dyDescent="0.3">
      <c r="B7" s="8" t="s">
        <v>9</v>
      </c>
      <c r="C7" s="9">
        <v>40969</v>
      </c>
      <c r="D7" s="10">
        <v>45000</v>
      </c>
      <c r="E7" s="11">
        <f t="shared" si="0"/>
        <v>14.1</v>
      </c>
      <c r="F7" s="10">
        <f t="shared" si="1"/>
        <v>25962</v>
      </c>
      <c r="G7" s="10">
        <f t="shared" si="2"/>
        <v>363468</v>
      </c>
    </row>
    <row r="8" spans="2:7" x14ac:dyDescent="0.3">
      <c r="B8" s="4" t="s">
        <v>10</v>
      </c>
      <c r="C8" s="5">
        <v>41871</v>
      </c>
      <c r="D8" s="6">
        <v>42000</v>
      </c>
      <c r="E8" s="7">
        <f t="shared" si="0"/>
        <v>11.6</v>
      </c>
      <c r="F8" s="6">
        <f t="shared" si="1"/>
        <v>24231</v>
      </c>
      <c r="G8" s="6">
        <f t="shared" si="2"/>
        <v>266541</v>
      </c>
    </row>
    <row r="9" spans="2:7" x14ac:dyDescent="0.3">
      <c r="B9" s="8" t="s">
        <v>11</v>
      </c>
      <c r="C9" s="9">
        <v>42318</v>
      </c>
      <c r="D9" s="10">
        <v>38000</v>
      </c>
      <c r="E9" s="11">
        <f t="shared" si="0"/>
        <v>10.4</v>
      </c>
      <c r="F9" s="10">
        <f t="shared" si="1"/>
        <v>21923</v>
      </c>
      <c r="G9" s="10">
        <f t="shared" si="2"/>
        <v>219230</v>
      </c>
    </row>
    <row r="10" spans="2:7" x14ac:dyDescent="0.3">
      <c r="B10" s="4" t="s">
        <v>12</v>
      </c>
      <c r="C10" s="5">
        <v>42464</v>
      </c>
      <c r="D10" s="6">
        <v>40000</v>
      </c>
      <c r="E10" s="7">
        <f t="shared" si="0"/>
        <v>10</v>
      </c>
      <c r="F10" s="6">
        <f t="shared" si="1"/>
        <v>23077</v>
      </c>
      <c r="G10" s="6">
        <f t="shared" si="2"/>
        <v>230770</v>
      </c>
    </row>
    <row r="11" spans="2:7" x14ac:dyDescent="0.3">
      <c r="B11" s="8" t="s">
        <v>13</v>
      </c>
      <c r="C11" s="9">
        <v>42933</v>
      </c>
      <c r="D11" s="10">
        <v>35000</v>
      </c>
      <c r="E11" s="11">
        <f t="shared" si="0"/>
        <v>8.6999999999999993</v>
      </c>
      <c r="F11" s="10">
        <f t="shared" si="1"/>
        <v>20192</v>
      </c>
      <c r="G11" s="10">
        <f t="shared" si="2"/>
        <v>161536</v>
      </c>
    </row>
    <row r="12" spans="2:7" x14ac:dyDescent="0.3">
      <c r="B12" s="4" t="s">
        <v>14</v>
      </c>
      <c r="C12" s="5">
        <v>43108</v>
      </c>
      <c r="D12" s="6">
        <v>36000</v>
      </c>
      <c r="E12" s="7">
        <f t="shared" si="0"/>
        <v>8.1999999999999993</v>
      </c>
      <c r="F12" s="6">
        <f t="shared" si="1"/>
        <v>20769</v>
      </c>
      <c r="G12" s="6">
        <f t="shared" si="2"/>
        <v>166152</v>
      </c>
    </row>
    <row r="13" spans="2:7" x14ac:dyDescent="0.3">
      <c r="B13" s="8" t="s">
        <v>15</v>
      </c>
      <c r="C13" s="9">
        <v>43367</v>
      </c>
      <c r="D13" s="10">
        <v>32000</v>
      </c>
      <c r="E13" s="11">
        <f t="shared" si="0"/>
        <v>7.5</v>
      </c>
      <c r="F13" s="10">
        <f t="shared" si="1"/>
        <v>18462</v>
      </c>
      <c r="G13" s="10">
        <f t="shared" si="2"/>
        <v>129234</v>
      </c>
    </row>
    <row r="14" spans="2:7" x14ac:dyDescent="0.3">
      <c r="B14" s="4" t="s">
        <v>16</v>
      </c>
      <c r="C14" s="5">
        <v>43591</v>
      </c>
      <c r="D14" s="6">
        <v>30000</v>
      </c>
      <c r="E14" s="7">
        <f t="shared" si="0"/>
        <v>6.9</v>
      </c>
      <c r="F14" s="6">
        <f t="shared" si="1"/>
        <v>17308</v>
      </c>
      <c r="G14" s="6">
        <f t="shared" si="2"/>
        <v>103848</v>
      </c>
    </row>
    <row r="15" spans="2:7" x14ac:dyDescent="0.3">
      <c r="B15" s="8" t="s">
        <v>17</v>
      </c>
      <c r="C15" s="9">
        <v>43878</v>
      </c>
      <c r="D15" s="10">
        <v>31000</v>
      </c>
      <c r="E15" s="11">
        <f t="shared" si="0"/>
        <v>6.1</v>
      </c>
      <c r="F15" s="10">
        <f t="shared" si="1"/>
        <v>17885</v>
      </c>
      <c r="G15" s="10">
        <f t="shared" si="2"/>
        <v>107310</v>
      </c>
    </row>
    <row r="16" spans="2:7" x14ac:dyDescent="0.3">
      <c r="B16" s="4" t="s">
        <v>18</v>
      </c>
      <c r="C16" s="5">
        <v>44109</v>
      </c>
      <c r="D16" s="6">
        <v>28000</v>
      </c>
      <c r="E16" s="7">
        <f t="shared" si="0"/>
        <v>5.5</v>
      </c>
      <c r="F16" s="6">
        <f t="shared" si="1"/>
        <v>16154</v>
      </c>
      <c r="G16" s="6">
        <f t="shared" si="2"/>
        <v>80770</v>
      </c>
    </row>
    <row r="17" spans="2:7" x14ac:dyDescent="0.3">
      <c r="B17" s="8" t="s">
        <v>19</v>
      </c>
      <c r="C17" s="9">
        <v>44368</v>
      </c>
      <c r="D17" s="10">
        <v>27000</v>
      </c>
      <c r="E17" s="11">
        <f t="shared" si="0"/>
        <v>4.8</v>
      </c>
      <c r="F17" s="10">
        <f t="shared" si="1"/>
        <v>15577</v>
      </c>
      <c r="G17" s="10">
        <f t="shared" si="2"/>
        <v>62308</v>
      </c>
    </row>
    <row r="18" spans="2:7" x14ac:dyDescent="0.3">
      <c r="B18" s="4" t="s">
        <v>20</v>
      </c>
      <c r="C18" s="5">
        <v>44571</v>
      </c>
      <c r="D18" s="6">
        <v>26000</v>
      </c>
      <c r="E18" s="7">
        <f t="shared" si="0"/>
        <v>4.2</v>
      </c>
      <c r="F18" s="6">
        <f t="shared" si="1"/>
        <v>15000</v>
      </c>
      <c r="G18" s="6">
        <f t="shared" si="2"/>
        <v>60000</v>
      </c>
    </row>
    <row r="19" spans="2:7" x14ac:dyDescent="0.3">
      <c r="B19" s="8" t="s">
        <v>21</v>
      </c>
      <c r="C19" s="9">
        <v>44774</v>
      </c>
      <c r="D19" s="10">
        <v>25000</v>
      </c>
      <c r="E19" s="11">
        <f t="shared" si="0"/>
        <v>3.7</v>
      </c>
      <c r="F19" s="10">
        <f t="shared" si="1"/>
        <v>14423</v>
      </c>
      <c r="G19" s="10">
        <f t="shared" si="2"/>
        <v>43269</v>
      </c>
    </row>
    <row r="20" spans="2:7" x14ac:dyDescent="0.3">
      <c r="B20" s="4" t="s">
        <v>22</v>
      </c>
      <c r="C20" s="5">
        <v>45019</v>
      </c>
      <c r="D20" s="6">
        <v>24000</v>
      </c>
      <c r="E20" s="7">
        <f t="shared" si="0"/>
        <v>3</v>
      </c>
      <c r="F20" s="6">
        <f t="shared" si="1"/>
        <v>13846</v>
      </c>
      <c r="G20" s="6">
        <f t="shared" si="2"/>
        <v>41538</v>
      </c>
    </row>
    <row r="21" spans="2:7" x14ac:dyDescent="0.3">
      <c r="B21" s="12" t="s">
        <v>23</v>
      </c>
      <c r="C21" s="12"/>
      <c r="D21" s="12"/>
      <c r="E21" s="12"/>
      <c r="F21" s="12"/>
      <c r="G21" s="13">
        <f>SUM(G6:G20)</f>
        <v>2451354</v>
      </c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CC33-6207-4588-A068-4C83B5BEA9AC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4" customWidth="1"/>
    <col min="3" max="3" width="45.6640625" style="14" customWidth="1"/>
    <col min="4" max="4" width="65.6640625" style="14" customWidth="1"/>
    <col min="5" max="5" width="80.6640625" style="14" customWidth="1"/>
    <col min="6" max="6" width="3" style="14" customWidth="1"/>
    <col min="7" max="16384" width="8.88671875" style="14"/>
  </cols>
  <sheetData>
    <row r="1" spans="2:5" ht="8.1" customHeight="1" x14ac:dyDescent="0.3"/>
    <row r="2" spans="2:5" ht="33.9" customHeight="1" x14ac:dyDescent="0.3">
      <c r="B2" s="15" t="s">
        <v>24</v>
      </c>
      <c r="C2" s="15"/>
      <c r="D2" s="15"/>
      <c r="E2" s="15"/>
    </row>
    <row r="3" spans="2:5" ht="18" customHeight="1" x14ac:dyDescent="0.3">
      <c r="B3" s="16" t="s">
        <v>25</v>
      </c>
      <c r="C3" s="16"/>
      <c r="D3" s="16"/>
      <c r="E3" s="16"/>
    </row>
    <row r="4" spans="2:5" ht="6" customHeight="1" x14ac:dyDescent="0.3"/>
    <row r="5" spans="2:5" ht="20.100000000000001" customHeight="1" x14ac:dyDescent="0.3">
      <c r="B5" s="17" t="s">
        <v>26</v>
      </c>
      <c r="C5" s="18"/>
      <c r="D5" s="19" t="s">
        <v>27</v>
      </c>
      <c r="E5" s="19" t="s">
        <v>28</v>
      </c>
    </row>
    <row r="6" spans="2:5" ht="20.100000000000001" customHeight="1" x14ac:dyDescent="0.3">
      <c r="B6" s="20" t="s">
        <v>29</v>
      </c>
      <c r="C6" s="21"/>
      <c r="D6" s="22" t="s">
        <v>30</v>
      </c>
      <c r="E6" s="23" t="s">
        <v>31</v>
      </c>
    </row>
    <row r="7" spans="2:5" ht="20.100000000000001" customHeight="1" x14ac:dyDescent="0.3">
      <c r="B7" s="24" t="s">
        <v>32</v>
      </c>
      <c r="C7" s="25"/>
      <c r="D7" s="26" t="s">
        <v>33</v>
      </c>
      <c r="E7" s="27" t="s">
        <v>34</v>
      </c>
    </row>
    <row r="8" spans="2:5" ht="20.100000000000001" customHeight="1" x14ac:dyDescent="0.3">
      <c r="B8" s="28" t="s">
        <v>35</v>
      </c>
      <c r="C8" s="29"/>
      <c r="D8" s="22" t="s">
        <v>36</v>
      </c>
      <c r="E8" s="23" t="s">
        <v>37</v>
      </c>
    </row>
    <row r="9" spans="2:5" ht="6" customHeight="1" x14ac:dyDescent="0.3"/>
    <row r="10" spans="2:5" ht="20.100000000000001" customHeight="1" x14ac:dyDescent="0.3">
      <c r="B10" s="30" t="s">
        <v>38</v>
      </c>
      <c r="C10" s="19" t="s">
        <v>39</v>
      </c>
      <c r="D10" s="19" t="s">
        <v>40</v>
      </c>
      <c r="E10" s="19" t="s">
        <v>41</v>
      </c>
    </row>
    <row r="11" spans="2:5" ht="20.100000000000001" customHeight="1" x14ac:dyDescent="0.3">
      <c r="B11" s="31">
        <v>1</v>
      </c>
      <c r="C11" s="26" t="s">
        <v>42</v>
      </c>
      <c r="D11" s="26" t="s">
        <v>43</v>
      </c>
      <c r="E11" s="27" t="s">
        <v>44</v>
      </c>
    </row>
    <row r="12" spans="2:5" ht="20.100000000000001" customHeight="1" x14ac:dyDescent="0.3">
      <c r="B12" s="32">
        <v>2</v>
      </c>
      <c r="C12" s="22" t="s">
        <v>45</v>
      </c>
      <c r="D12" s="22" t="s">
        <v>46</v>
      </c>
      <c r="E12" s="23" t="s">
        <v>47</v>
      </c>
    </row>
    <row r="13" spans="2:5" ht="20.100000000000001" customHeight="1" x14ac:dyDescent="0.3">
      <c r="B13" s="31">
        <v>3</v>
      </c>
      <c r="C13" s="26" t="s">
        <v>48</v>
      </c>
      <c r="D13" s="26" t="s">
        <v>49</v>
      </c>
      <c r="E13" s="27" t="s">
        <v>50</v>
      </c>
    </row>
    <row r="14" spans="2:5" ht="20.100000000000001" customHeight="1" x14ac:dyDescent="0.3">
      <c r="B14" s="32">
        <v>4</v>
      </c>
      <c r="C14" s="22" t="s">
        <v>51</v>
      </c>
      <c r="D14" s="22" t="s">
        <v>52</v>
      </c>
      <c r="E14" s="23" t="s">
        <v>53</v>
      </c>
    </row>
    <row r="15" spans="2:5" ht="20.100000000000001" customHeight="1" x14ac:dyDescent="0.3">
      <c r="B15" s="31">
        <v>5</v>
      </c>
      <c r="C15" s="26" t="s">
        <v>54</v>
      </c>
      <c r="D15" s="26" t="s">
        <v>55</v>
      </c>
      <c r="E15" s="27" t="s">
        <v>56</v>
      </c>
    </row>
    <row r="16" spans="2:5" ht="20.100000000000001" customHeight="1" x14ac:dyDescent="0.3">
      <c r="B16" s="32">
        <v>6</v>
      </c>
      <c r="C16" s="22" t="s">
        <v>57</v>
      </c>
      <c r="D16" s="22" t="s">
        <v>58</v>
      </c>
      <c r="E16" s="23" t="s">
        <v>59</v>
      </c>
    </row>
    <row r="17" spans="2:5" ht="20.100000000000001" customHeight="1" x14ac:dyDescent="0.3">
      <c r="B17" s="31">
        <v>7</v>
      </c>
      <c r="C17" s="26" t="s">
        <v>60</v>
      </c>
      <c r="D17" s="26" t="s">
        <v>61</v>
      </c>
      <c r="E17" s="27" t="s">
        <v>62</v>
      </c>
    </row>
    <row r="18" spans="2:5" ht="20.100000000000001" customHeight="1" x14ac:dyDescent="0.3">
      <c r="B18" s="32">
        <v>8</v>
      </c>
      <c r="C18" s="22" t="s">
        <v>63</v>
      </c>
      <c r="D18" s="22" t="s">
        <v>64</v>
      </c>
      <c r="E18" s="23" t="s">
        <v>65</v>
      </c>
    </row>
    <row r="19" spans="2:5" ht="20.100000000000001" customHeight="1" x14ac:dyDescent="0.3">
      <c r="B19" s="31">
        <v>9</v>
      </c>
      <c r="C19" s="26" t="s">
        <v>66</v>
      </c>
      <c r="D19" s="26" t="s">
        <v>67</v>
      </c>
      <c r="E19" s="27" t="s">
        <v>68</v>
      </c>
    </row>
    <row r="20" spans="2:5" ht="20.100000000000001" customHeight="1" x14ac:dyDescent="0.3">
      <c r="B20" s="32">
        <v>10</v>
      </c>
      <c r="C20" s="22" t="s">
        <v>69</v>
      </c>
      <c r="D20" s="22" t="s">
        <v>70</v>
      </c>
      <c r="E20" s="23" t="s">
        <v>71</v>
      </c>
    </row>
    <row r="21" spans="2:5" ht="20.100000000000001" customHeight="1" x14ac:dyDescent="0.3">
      <c r="B21" s="31">
        <v>11</v>
      </c>
      <c r="C21" s="26" t="s">
        <v>72</v>
      </c>
      <c r="D21" s="26" t="s">
        <v>73</v>
      </c>
      <c r="E21" s="27" t="s">
        <v>74</v>
      </c>
    </row>
    <row r="22" spans="2:5" ht="20.100000000000001" customHeight="1" x14ac:dyDescent="0.3">
      <c r="B22" s="32">
        <v>12</v>
      </c>
      <c r="C22" s="22" t="s">
        <v>75</v>
      </c>
      <c r="D22" s="22" t="s">
        <v>76</v>
      </c>
      <c r="E22" s="23" t="s">
        <v>77</v>
      </c>
    </row>
    <row r="23" spans="2:5" ht="20.100000000000001" customHeight="1" x14ac:dyDescent="0.3">
      <c r="B23" s="31">
        <v>13</v>
      </c>
      <c r="C23" s="26" t="s">
        <v>78</v>
      </c>
      <c r="D23" s="26" t="s">
        <v>79</v>
      </c>
      <c r="E23" s="27" t="s">
        <v>80</v>
      </c>
    </row>
    <row r="24" spans="2:5" ht="20.100000000000001" customHeight="1" x14ac:dyDescent="0.3">
      <c r="B24" s="32">
        <v>14</v>
      </c>
      <c r="C24" s="22" t="s">
        <v>81</v>
      </c>
      <c r="D24" s="22" t="s">
        <v>82</v>
      </c>
      <c r="E24" s="23" t="s">
        <v>83</v>
      </c>
    </row>
    <row r="25" spans="2:5" ht="20.100000000000001" customHeight="1" x14ac:dyDescent="0.3">
      <c r="B25" s="31">
        <v>15</v>
      </c>
      <c r="C25" s="26" t="s">
        <v>84</v>
      </c>
      <c r="D25" s="26" t="s">
        <v>85</v>
      </c>
      <c r="E25" s="27" t="s">
        <v>86</v>
      </c>
    </row>
    <row r="26" spans="2:5" ht="20.100000000000001" customHeight="1" x14ac:dyDescent="0.3">
      <c r="B26" s="32">
        <v>16</v>
      </c>
      <c r="C26" s="22" t="s">
        <v>87</v>
      </c>
      <c r="D26" s="22" t="s">
        <v>88</v>
      </c>
      <c r="E26" s="23" t="s">
        <v>89</v>
      </c>
    </row>
    <row r="27" spans="2:5" ht="20.100000000000001" customHeight="1" x14ac:dyDescent="0.3">
      <c r="B27" s="31">
        <v>17</v>
      </c>
      <c r="C27" s="26" t="s">
        <v>90</v>
      </c>
      <c r="D27" s="26" t="s">
        <v>91</v>
      </c>
      <c r="E27" s="27" t="s">
        <v>92</v>
      </c>
    </row>
    <row r="28" spans="2:5" ht="20.100000000000001" customHeight="1" x14ac:dyDescent="0.3">
      <c r="B28" s="32">
        <v>18</v>
      </c>
      <c r="C28" s="22" t="s">
        <v>93</v>
      </c>
      <c r="D28" s="22" t="s">
        <v>94</v>
      </c>
      <c r="E28" s="23" t="s">
        <v>95</v>
      </c>
    </row>
    <row r="29" spans="2:5" ht="20.100000000000001" customHeight="1" x14ac:dyDescent="0.3">
      <c r="B29" s="31">
        <v>19</v>
      </c>
      <c r="C29" s="26" t="s">
        <v>96</v>
      </c>
      <c r="D29" s="26" t="s">
        <v>97</v>
      </c>
      <c r="E29" s="27" t="s">
        <v>98</v>
      </c>
    </row>
    <row r="30" spans="2:5" ht="20.100000000000001" customHeight="1" x14ac:dyDescent="0.3">
      <c r="B30" s="32">
        <v>20</v>
      </c>
      <c r="C30" s="22" t="s">
        <v>99</v>
      </c>
      <c r="D30" s="22" t="s">
        <v>100</v>
      </c>
      <c r="E30" s="23" t="s">
        <v>101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EF25CC7B-C53D-4937-8454-1D0EBE73B0F5}"/>
    <hyperlink ref="E7" r:id="rId2" tooltip="Browse all template categories" xr:uid="{142360E4-FF74-403C-95A3-C158E1149725}"/>
    <hyperlink ref="E8" r:id="rId3" tooltip="Email Excel Gurukul Online for custom templates" xr:uid="{7A95B8BF-9091-48AC-B218-AA7286B87B7F}"/>
    <hyperlink ref="E11" r:id="rId4" tooltip="Browse 📊  Project Management templates on Excel Gurukul Online" xr:uid="{6F431FA9-8272-4ADC-963D-6BF0D72259AF}"/>
    <hyperlink ref="E12" r:id="rId5" tooltip="Browse 📉  Charts, Dashboards &amp; Analytics templates on Excel Gurukul Online" xr:uid="{EF6D436E-F258-443D-9095-0FBF899919D1}"/>
    <hyperlink ref="E13" r:id="rId6" tooltip="Browse 💻  Technology &amp; IT templates on Excel Gurukul Online" xr:uid="{678D177D-B6D3-4207-A4FC-35DA832E7D8A}"/>
    <hyperlink ref="E14" r:id="rId7" tooltip="Browse 🏛️  Corporate Governance templates on Excel Gurukul Online" xr:uid="{427FD895-533B-4055-8A1B-349C2B3A129F}"/>
    <hyperlink ref="E15" r:id="rId8" tooltip="Browse 📈  Sales &amp; Marketing templates on Excel Gurukul Online" xr:uid="{5E15A9B0-3460-46F3-98F7-D431E1B716B0}"/>
    <hyperlink ref="E16" r:id="rId9" xr:uid="{A0F7979F-6129-49E0-B72D-8A2065D8FC8F}"/>
    <hyperlink ref="E17" r:id="rId10" xr:uid="{5C232EEC-7B0B-47C7-9A7A-1A89E3490C54}"/>
    <hyperlink ref="E18" r:id="rId11" tooltip="Browse 💼  Business &amp; Operations templates on Excel Gurukul Online" xr:uid="{13BAD237-FF92-4F03-864D-D6D8E51A1E1C}"/>
    <hyperlink ref="E19" r:id="rId12" tooltip="Browse ⚖️  Legal &amp; Compliance templates on Excel Gurukul Online" xr:uid="{858B79B5-1676-4E5B-8C88-53978CA51431}"/>
    <hyperlink ref="E20" r:id="rId13" xr:uid="{8A0D48C3-D79D-4CDE-B80A-7569D689CD69}"/>
    <hyperlink ref="E22" r:id="rId14" xr:uid="{DD38AA8B-3B7C-41F2-A043-AE78ACF9C503}"/>
    <hyperlink ref="E23" r:id="rId15" xr:uid="{ADDF07C3-AB9B-4C8E-8A83-5B6C06D0C14F}"/>
    <hyperlink ref="E24" r:id="rId16" xr:uid="{1221546C-9E48-4F8C-B23E-F7BC7AA83CB3}"/>
    <hyperlink ref="E25" r:id="rId17" xr:uid="{7C6F0374-075C-46B1-835E-98D9977E02A2}"/>
    <hyperlink ref="E26" r:id="rId18" tooltip="Browse 🏨  Hospitality &amp; Tourism templates on Excel Gurukul Online" xr:uid="{9A0A7CC0-EC0B-4E24-BB78-D5DBC5926DE7}"/>
    <hyperlink ref="E27" r:id="rId19" tooltip="Browse 📦  Inventory &amp; Logistics templates on Excel Gurukul Online" xr:uid="{A167A96D-ADEA-4F89-92B8-CBC9B99E6E62}"/>
    <hyperlink ref="E28" r:id="rId20" xr:uid="{A582E2EB-D858-4DD0-A705-843DAC2AF559}"/>
    <hyperlink ref="E29" r:id="rId21" xr:uid="{D2FBC476-2E78-4908-B3C0-4614DE41AD3A}"/>
    <hyperlink ref="E30" r:id="rId22" xr:uid="{100C113D-F9C6-43BB-B61D-371B3BE7C2E5}"/>
    <hyperlink ref="E21" r:id="rId23" xr:uid="{39EC447B-4FF5-44B2-9F63-679DC640DA86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Gratuity Provision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2026-07-18T07:05:49Z</dcterms:created>
  <dcterms:modified xsi:type="dcterms:W3CDTF">2026-07-18T07:11:01Z</dcterms:modified>
  <dc:language>en-US</dc:language>
</cp:coreProperties>
</file>