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7421F48113B0C79C09E1193831324EFE6C2C" xr6:coauthVersionLast="47" xr6:coauthVersionMax="47" xr10:uidLastSave="{C2DB56A3-6AC8-4502-929E-D4B9BCA002CF}"/>
  <bookViews>
    <workbookView xWindow="-108" yWindow="-108" windowWidth="23256" windowHeight="13896" tabRatio="500" xr2:uid="{00000000-000D-0000-FFFF-FFFF00000000}"/>
  </bookViews>
  <sheets>
    <sheet name="TDS on Salary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" i="1" l="1"/>
  <c r="K22" i="1"/>
  <c r="I22" i="1"/>
  <c r="H22" i="1"/>
  <c r="G22" i="1"/>
  <c r="F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  <c r="M11" i="1"/>
  <c r="J11" i="1"/>
  <c r="M10" i="1"/>
  <c r="J10" i="1"/>
  <c r="M9" i="1"/>
  <c r="J9" i="1"/>
  <c r="M8" i="1"/>
  <c r="J8" i="1"/>
  <c r="M7" i="1"/>
  <c r="J7" i="1"/>
  <c r="M6" i="1"/>
  <c r="M22" i="1" s="1"/>
  <c r="J6" i="1"/>
  <c r="J22" i="1" s="1"/>
</calcChain>
</file>

<file path=xl/sharedStrings.xml><?xml version="1.0" encoding="utf-8"?>
<sst xmlns="http://schemas.openxmlformats.org/spreadsheetml/2006/main" count="158" uniqueCount="144">
  <si>
    <t>TDS ON SALARY COMPUTATION SHEET</t>
  </si>
  <si>
    <t>Compute annual taxable salary, Chapter VI-A deductions and monthly TDS for each employee.</t>
  </si>
  <si>
    <t>Emp ID</t>
  </si>
  <si>
    <t>Employee Name</t>
  </si>
  <si>
    <t>PAN</t>
  </si>
  <si>
    <t>Regime</t>
  </si>
  <si>
    <t>Gross Salary</t>
  </si>
  <si>
    <t>Exempt Allowances</t>
  </si>
  <si>
    <t>Std Deduction</t>
  </si>
  <si>
    <t>Ch VI-A</t>
  </si>
  <si>
    <t>Taxable Income</t>
  </si>
  <si>
    <t>Annual Tax</t>
  </si>
  <si>
    <t>TDS Paid</t>
  </si>
  <si>
    <t>Monthly TDS</t>
  </si>
  <si>
    <t>E-101</t>
  </si>
  <si>
    <t>Vikram Sethi</t>
  </si>
  <si>
    <t>ABCPS1234K</t>
  </si>
  <si>
    <t>Old</t>
  </si>
  <si>
    <t>E-102</t>
  </si>
  <si>
    <t>Arun Kulkarni</t>
  </si>
  <si>
    <t>BXYPK5678L</t>
  </si>
  <si>
    <t>New</t>
  </si>
  <si>
    <t>E-103</t>
  </si>
  <si>
    <t>Neha Agarwal</t>
  </si>
  <si>
    <t>CLMPA9012M</t>
  </si>
  <si>
    <t>E-104</t>
  </si>
  <si>
    <t>Manoj Verma</t>
  </si>
  <si>
    <t>DRTPV3456N</t>
  </si>
  <si>
    <t>E-105</t>
  </si>
  <si>
    <t>Deepa Krishnan</t>
  </si>
  <si>
    <t>EJKPK7890P</t>
  </si>
  <si>
    <t>E-106</t>
  </si>
  <si>
    <t>Sandeep Rao</t>
  </si>
  <si>
    <t>FNBPR2345Q</t>
  </si>
  <si>
    <t>E-107</t>
  </si>
  <si>
    <t>Kavita Joshi</t>
  </si>
  <si>
    <t>GQWPJ6789R</t>
  </si>
  <si>
    <t>E-108</t>
  </si>
  <si>
    <t>Harish Bhatt</t>
  </si>
  <si>
    <t>HZXPB0123S</t>
  </si>
  <si>
    <t>E-109</t>
  </si>
  <si>
    <t>Ritu Chandran</t>
  </si>
  <si>
    <t>JVMPC4567T</t>
  </si>
  <si>
    <t>E-110</t>
  </si>
  <si>
    <t>Suresh Pillai</t>
  </si>
  <si>
    <t>KDLPP8901U</t>
  </si>
  <si>
    <t>E-111</t>
  </si>
  <si>
    <t>Ashok Ramesh</t>
  </si>
  <si>
    <t>LPRPR2345V</t>
  </si>
  <si>
    <t>E-112</t>
  </si>
  <si>
    <t>Meera Iyer</t>
  </si>
  <si>
    <t>MTSPI6789W</t>
  </si>
  <si>
    <t>E-113</t>
  </si>
  <si>
    <t>Lata Subramaniam</t>
  </si>
  <si>
    <t>NFGPS0123X</t>
  </si>
  <si>
    <t>E-114</t>
  </si>
  <si>
    <t>Anita Deshpande</t>
  </si>
  <si>
    <t>PHJPD4567Y</t>
  </si>
  <si>
    <t>E-115</t>
  </si>
  <si>
    <t>Rajesh Menon</t>
  </si>
  <si>
    <t>QKNPM8901Z</t>
  </si>
  <si>
    <t>E-116</t>
  </si>
  <si>
    <t>Priya Nair</t>
  </si>
  <si>
    <t>RWBPN2345A</t>
  </si>
  <si>
    <t>TOTAL</t>
  </si>
  <si>
    <t>16 employees - FY 2026-27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</si>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</sst>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CD423C7-BCBF-4006-B329-05AA326CAB4B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9" customWidth="1"/>
    <col min="3" max="3" width="28" customWidth="1"/>
    <col min="4" max="4" width="13" customWidth="1"/>
    <col min="5" max="5" width="9" customWidth="1"/>
    <col min="6" max="6" width="16" customWidth="1"/>
    <col min="7" max="7" width="20" customWidth="1"/>
    <col min="8" max="8" width="16" customWidth="1"/>
    <col min="9" max="9" width="15" customWidth="1"/>
    <col min="10" max="10" width="17" customWidth="1"/>
    <col min="11" max="13" width="15" customWidth="1"/>
  </cols>
  <sheetData>
    <row r="2" spans="2:13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2:13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</row>
    <row r="6" spans="2:13" x14ac:dyDescent="0.3">
      <c r="B6" s="4" t="s">
        <v>14</v>
      </c>
      <c r="C6" s="5" t="s">
        <v>15</v>
      </c>
      <c r="D6" s="4" t="s">
        <v>16</v>
      </c>
      <c r="E6" s="4" t="s">
        <v>17</v>
      </c>
      <c r="F6" s="6">
        <v>1850000</v>
      </c>
      <c r="G6" s="6">
        <v>264000</v>
      </c>
      <c r="H6" s="6">
        <v>50000</v>
      </c>
      <c r="I6" s="6">
        <v>150000</v>
      </c>
      <c r="J6" s="6">
        <f t="shared" ref="J6:J21" si="0">F6-G6-H6-I6</f>
        <v>1386000</v>
      </c>
      <c r="K6" s="6">
        <v>268400</v>
      </c>
      <c r="L6" s="6">
        <v>201300</v>
      </c>
      <c r="M6" s="6">
        <f t="shared" ref="M6:M21" si="1">ROUND((K6-L6)/3,0)</f>
        <v>22367</v>
      </c>
    </row>
    <row r="7" spans="2:13" x14ac:dyDescent="0.3">
      <c r="B7" s="7" t="s">
        <v>18</v>
      </c>
      <c r="C7" s="8" t="s">
        <v>19</v>
      </c>
      <c r="D7" s="7" t="s">
        <v>20</v>
      </c>
      <c r="E7" s="7" t="s">
        <v>21</v>
      </c>
      <c r="F7" s="9">
        <v>2240000</v>
      </c>
      <c r="G7" s="9">
        <v>0</v>
      </c>
      <c r="H7" s="9">
        <v>75000</v>
      </c>
      <c r="I7" s="9">
        <v>0</v>
      </c>
      <c r="J7" s="9">
        <f t="shared" si="0"/>
        <v>2165000</v>
      </c>
      <c r="K7" s="9">
        <v>342600</v>
      </c>
      <c r="L7" s="9">
        <v>256950</v>
      </c>
      <c r="M7" s="9">
        <f t="shared" si="1"/>
        <v>28550</v>
      </c>
    </row>
    <row r="8" spans="2:13" x14ac:dyDescent="0.3">
      <c r="B8" s="4" t="s">
        <v>22</v>
      </c>
      <c r="C8" s="5" t="s">
        <v>23</v>
      </c>
      <c r="D8" s="4" t="s">
        <v>24</v>
      </c>
      <c r="E8" s="4" t="s">
        <v>17</v>
      </c>
      <c r="F8" s="6">
        <v>1120000</v>
      </c>
      <c r="G8" s="6">
        <v>186000</v>
      </c>
      <c r="H8" s="6">
        <v>50000</v>
      </c>
      <c r="I8" s="6">
        <v>150000</v>
      </c>
      <c r="J8" s="6">
        <f t="shared" si="0"/>
        <v>734000</v>
      </c>
      <c r="K8" s="6">
        <v>96300</v>
      </c>
      <c r="L8" s="6">
        <v>72225</v>
      </c>
      <c r="M8" s="6">
        <f t="shared" si="1"/>
        <v>8025</v>
      </c>
    </row>
    <row r="9" spans="2:13" x14ac:dyDescent="0.3">
      <c r="B9" s="7" t="s">
        <v>25</v>
      </c>
      <c r="C9" s="8" t="s">
        <v>26</v>
      </c>
      <c r="D9" s="7" t="s">
        <v>27</v>
      </c>
      <c r="E9" s="7" t="s">
        <v>21</v>
      </c>
      <c r="F9" s="9">
        <v>980000</v>
      </c>
      <c r="G9" s="9">
        <v>0</v>
      </c>
      <c r="H9" s="9">
        <v>75000</v>
      </c>
      <c r="I9" s="9">
        <v>0</v>
      </c>
      <c r="J9" s="9">
        <f t="shared" si="0"/>
        <v>905000</v>
      </c>
      <c r="K9" s="9">
        <v>42400</v>
      </c>
      <c r="L9" s="9">
        <v>31800</v>
      </c>
      <c r="M9" s="9">
        <f t="shared" si="1"/>
        <v>3533</v>
      </c>
    </row>
    <row r="10" spans="2:13" x14ac:dyDescent="0.3">
      <c r="B10" s="4" t="s">
        <v>28</v>
      </c>
      <c r="C10" s="5" t="s">
        <v>29</v>
      </c>
      <c r="D10" s="4" t="s">
        <v>30</v>
      </c>
      <c r="E10" s="4" t="s">
        <v>17</v>
      </c>
      <c r="F10" s="6">
        <v>1460000</v>
      </c>
      <c r="G10" s="6">
        <v>228000</v>
      </c>
      <c r="H10" s="6">
        <v>50000</v>
      </c>
      <c r="I10" s="6">
        <v>150000</v>
      </c>
      <c r="J10" s="6">
        <f t="shared" si="0"/>
        <v>1032000</v>
      </c>
      <c r="K10" s="6">
        <v>175200</v>
      </c>
      <c r="L10" s="6">
        <v>131400</v>
      </c>
      <c r="M10" s="6">
        <f t="shared" si="1"/>
        <v>14600</v>
      </c>
    </row>
    <row r="11" spans="2:13" x14ac:dyDescent="0.3">
      <c r="B11" s="7" t="s">
        <v>31</v>
      </c>
      <c r="C11" s="8" t="s">
        <v>32</v>
      </c>
      <c r="D11" s="7" t="s">
        <v>33</v>
      </c>
      <c r="E11" s="7" t="s">
        <v>17</v>
      </c>
      <c r="F11" s="9">
        <v>890000</v>
      </c>
      <c r="G11" s="9">
        <v>156000</v>
      </c>
      <c r="H11" s="9">
        <v>50000</v>
      </c>
      <c r="I11" s="9">
        <v>125000</v>
      </c>
      <c r="J11" s="9">
        <f t="shared" si="0"/>
        <v>559000</v>
      </c>
      <c r="K11" s="9">
        <v>31700</v>
      </c>
      <c r="L11" s="9">
        <v>23775</v>
      </c>
      <c r="M11" s="9">
        <f t="shared" si="1"/>
        <v>2642</v>
      </c>
    </row>
    <row r="12" spans="2:13" x14ac:dyDescent="0.3">
      <c r="B12" s="4" t="s">
        <v>34</v>
      </c>
      <c r="C12" s="5" t="s">
        <v>35</v>
      </c>
      <c r="D12" s="4" t="s">
        <v>36</v>
      </c>
      <c r="E12" s="4" t="s">
        <v>21</v>
      </c>
      <c r="F12" s="6">
        <v>760000</v>
      </c>
      <c r="G12" s="6">
        <v>0</v>
      </c>
      <c r="H12" s="6">
        <v>75000</v>
      </c>
      <c r="I12" s="6">
        <v>0</v>
      </c>
      <c r="J12" s="6">
        <f t="shared" si="0"/>
        <v>685000</v>
      </c>
      <c r="K12" s="6">
        <v>22400</v>
      </c>
      <c r="L12" s="6">
        <v>16800</v>
      </c>
      <c r="M12" s="6">
        <f t="shared" si="1"/>
        <v>1867</v>
      </c>
    </row>
    <row r="13" spans="2:13" x14ac:dyDescent="0.3">
      <c r="B13" s="7" t="s">
        <v>37</v>
      </c>
      <c r="C13" s="8" t="s">
        <v>38</v>
      </c>
      <c r="D13" s="7" t="s">
        <v>39</v>
      </c>
      <c r="E13" s="7" t="s">
        <v>17</v>
      </c>
      <c r="F13" s="9">
        <v>1290000</v>
      </c>
      <c r="G13" s="9">
        <v>204000</v>
      </c>
      <c r="H13" s="9">
        <v>50000</v>
      </c>
      <c r="I13" s="9">
        <v>150000</v>
      </c>
      <c r="J13" s="9">
        <f t="shared" si="0"/>
        <v>886000</v>
      </c>
      <c r="K13" s="9">
        <v>133100</v>
      </c>
      <c r="L13" s="9">
        <v>99825</v>
      </c>
      <c r="M13" s="9">
        <f t="shared" si="1"/>
        <v>11092</v>
      </c>
    </row>
    <row r="14" spans="2:13" x14ac:dyDescent="0.3">
      <c r="B14" s="4" t="s">
        <v>40</v>
      </c>
      <c r="C14" s="5" t="s">
        <v>41</v>
      </c>
      <c r="D14" s="4" t="s">
        <v>42</v>
      </c>
      <c r="E14" s="4" t="s">
        <v>17</v>
      </c>
      <c r="F14" s="6">
        <v>1060000</v>
      </c>
      <c r="G14" s="6">
        <v>174000</v>
      </c>
      <c r="H14" s="6">
        <v>50000</v>
      </c>
      <c r="I14" s="6">
        <v>140000</v>
      </c>
      <c r="J14" s="6">
        <f t="shared" si="0"/>
        <v>696000</v>
      </c>
      <c r="K14" s="6">
        <v>78400</v>
      </c>
      <c r="L14" s="6">
        <v>58800</v>
      </c>
      <c r="M14" s="6">
        <f t="shared" si="1"/>
        <v>6533</v>
      </c>
    </row>
    <row r="15" spans="2:13" x14ac:dyDescent="0.3">
      <c r="B15" s="7" t="s">
        <v>43</v>
      </c>
      <c r="C15" s="8" t="s">
        <v>44</v>
      </c>
      <c r="D15" s="7" t="s">
        <v>45</v>
      </c>
      <c r="E15" s="7" t="s">
        <v>21</v>
      </c>
      <c r="F15" s="9">
        <v>1680000</v>
      </c>
      <c r="G15" s="9">
        <v>0</v>
      </c>
      <c r="H15" s="9">
        <v>75000</v>
      </c>
      <c r="I15" s="9">
        <v>0</v>
      </c>
      <c r="J15" s="9">
        <f t="shared" si="0"/>
        <v>1605000</v>
      </c>
      <c r="K15" s="9">
        <v>189000</v>
      </c>
      <c r="L15" s="9">
        <v>141750</v>
      </c>
      <c r="M15" s="9">
        <f t="shared" si="1"/>
        <v>15750</v>
      </c>
    </row>
    <row r="16" spans="2:13" x14ac:dyDescent="0.3">
      <c r="B16" s="4" t="s">
        <v>46</v>
      </c>
      <c r="C16" s="5" t="s">
        <v>47</v>
      </c>
      <c r="D16" s="4" t="s">
        <v>48</v>
      </c>
      <c r="E16" s="4" t="s">
        <v>17</v>
      </c>
      <c r="F16" s="6">
        <v>720000</v>
      </c>
      <c r="G16" s="6">
        <v>132000</v>
      </c>
      <c r="H16" s="6">
        <v>50000</v>
      </c>
      <c r="I16" s="6">
        <v>110000</v>
      </c>
      <c r="J16" s="6">
        <f t="shared" si="0"/>
        <v>428000</v>
      </c>
      <c r="K16" s="6">
        <v>14400</v>
      </c>
      <c r="L16" s="6">
        <v>10800</v>
      </c>
      <c r="M16" s="6">
        <f t="shared" si="1"/>
        <v>1200</v>
      </c>
    </row>
    <row r="17" spans="2:13" x14ac:dyDescent="0.3">
      <c r="B17" s="7" t="s">
        <v>49</v>
      </c>
      <c r="C17" s="8" t="s">
        <v>50</v>
      </c>
      <c r="D17" s="7" t="s">
        <v>51</v>
      </c>
      <c r="E17" s="7" t="s">
        <v>17</v>
      </c>
      <c r="F17" s="9">
        <v>2080000</v>
      </c>
      <c r="G17" s="9">
        <v>276000</v>
      </c>
      <c r="H17" s="9">
        <v>50000</v>
      </c>
      <c r="I17" s="9">
        <v>150000</v>
      </c>
      <c r="J17" s="9">
        <f t="shared" si="0"/>
        <v>1604000</v>
      </c>
      <c r="K17" s="9">
        <v>337600</v>
      </c>
      <c r="L17" s="9">
        <v>253200</v>
      </c>
      <c r="M17" s="9">
        <f t="shared" si="1"/>
        <v>28133</v>
      </c>
    </row>
    <row r="18" spans="2:13" x14ac:dyDescent="0.3">
      <c r="B18" s="4" t="s">
        <v>52</v>
      </c>
      <c r="C18" s="5" t="s">
        <v>53</v>
      </c>
      <c r="D18" s="4" t="s">
        <v>54</v>
      </c>
      <c r="E18" s="4" t="s">
        <v>21</v>
      </c>
      <c r="F18" s="6">
        <v>1420000</v>
      </c>
      <c r="G18" s="6">
        <v>0</v>
      </c>
      <c r="H18" s="6">
        <v>75000</v>
      </c>
      <c r="I18" s="6">
        <v>0</v>
      </c>
      <c r="J18" s="6">
        <f t="shared" si="0"/>
        <v>1345000</v>
      </c>
      <c r="K18" s="6">
        <v>132600</v>
      </c>
      <c r="L18" s="6">
        <v>99450</v>
      </c>
      <c r="M18" s="6">
        <f t="shared" si="1"/>
        <v>11050</v>
      </c>
    </row>
    <row r="19" spans="2:13" x14ac:dyDescent="0.3">
      <c r="B19" s="7" t="s">
        <v>55</v>
      </c>
      <c r="C19" s="8" t="s">
        <v>56</v>
      </c>
      <c r="D19" s="7" t="s">
        <v>57</v>
      </c>
      <c r="E19" s="7" t="s">
        <v>17</v>
      </c>
      <c r="F19" s="9">
        <v>2560000</v>
      </c>
      <c r="G19" s="9">
        <v>288000</v>
      </c>
      <c r="H19" s="9">
        <v>50000</v>
      </c>
      <c r="I19" s="9">
        <v>150000</v>
      </c>
      <c r="J19" s="9">
        <f t="shared" si="0"/>
        <v>2072000</v>
      </c>
      <c r="K19" s="9">
        <v>471600</v>
      </c>
      <c r="L19" s="9">
        <v>353700</v>
      </c>
      <c r="M19" s="9">
        <f t="shared" si="1"/>
        <v>39300</v>
      </c>
    </row>
    <row r="20" spans="2:13" x14ac:dyDescent="0.3">
      <c r="B20" s="4" t="s">
        <v>58</v>
      </c>
      <c r="C20" s="5" t="s">
        <v>59</v>
      </c>
      <c r="D20" s="4" t="s">
        <v>60</v>
      </c>
      <c r="E20" s="4" t="s">
        <v>17</v>
      </c>
      <c r="F20" s="6">
        <v>3200000</v>
      </c>
      <c r="G20" s="6">
        <v>312000</v>
      </c>
      <c r="H20" s="6">
        <v>50000</v>
      </c>
      <c r="I20" s="6">
        <v>150000</v>
      </c>
      <c r="J20" s="6">
        <f t="shared" si="0"/>
        <v>2688000</v>
      </c>
      <c r="K20" s="6">
        <v>682200</v>
      </c>
      <c r="L20" s="6">
        <v>511650</v>
      </c>
      <c r="M20" s="6">
        <f t="shared" si="1"/>
        <v>56850</v>
      </c>
    </row>
    <row r="21" spans="2:13" x14ac:dyDescent="0.3">
      <c r="B21" s="7" t="s">
        <v>61</v>
      </c>
      <c r="C21" s="8" t="s">
        <v>62</v>
      </c>
      <c r="D21" s="7" t="s">
        <v>63</v>
      </c>
      <c r="E21" s="7" t="s">
        <v>21</v>
      </c>
      <c r="F21" s="9">
        <v>1140000</v>
      </c>
      <c r="G21" s="9">
        <v>0</v>
      </c>
      <c r="H21" s="9">
        <v>75000</v>
      </c>
      <c r="I21" s="9">
        <v>0</v>
      </c>
      <c r="J21" s="9">
        <f t="shared" si="0"/>
        <v>1065000</v>
      </c>
      <c r="K21" s="9">
        <v>66300</v>
      </c>
      <c r="L21" s="9">
        <v>49725</v>
      </c>
      <c r="M21" s="9">
        <f t="shared" si="1"/>
        <v>5525</v>
      </c>
    </row>
    <row r="22" spans="2:13" x14ac:dyDescent="0.3">
      <c r="B22" s="10" t="s">
        <v>64</v>
      </c>
      <c r="C22" s="11" t="s">
        <v>65</v>
      </c>
      <c r="D22" s="10"/>
      <c r="E22" s="10"/>
      <c r="F22" s="12">
        <f t="shared" ref="F22:M22" si="2">SUM(F6:F21)</f>
        <v>24450000</v>
      </c>
      <c r="G22" s="12">
        <f t="shared" si="2"/>
        <v>2220000</v>
      </c>
      <c r="H22" s="12">
        <f t="shared" si="2"/>
        <v>950000</v>
      </c>
      <c r="I22" s="12">
        <f t="shared" si="2"/>
        <v>1425000</v>
      </c>
      <c r="J22" s="12">
        <f t="shared" si="2"/>
        <v>19855000</v>
      </c>
      <c r="K22" s="12">
        <f t="shared" si="2"/>
        <v>3084200</v>
      </c>
      <c r="L22" s="12">
        <f t="shared" si="2"/>
        <v>2313150</v>
      </c>
      <c r="M22" s="12">
        <f t="shared" si="2"/>
        <v>257017</v>
      </c>
    </row>
  </sheetData>
  <mergeCells count="2">
    <mergeCell ref="B2:M2"/>
    <mergeCell ref="B3:M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21CC-6E8B-4DEC-A14D-DF0F4878D66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66</v>
      </c>
      <c r="C2" s="14"/>
      <c r="D2" s="14"/>
      <c r="E2" s="14"/>
    </row>
    <row r="3" spans="2:5" ht="18" customHeight="1" x14ac:dyDescent="0.3">
      <c r="B3" s="15" t="s">
        <v>67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68</v>
      </c>
      <c r="C5" s="17"/>
      <c r="D5" s="18" t="s">
        <v>69</v>
      </c>
      <c r="E5" s="18" t="s">
        <v>70</v>
      </c>
    </row>
    <row r="6" spans="2:5" ht="20.100000000000001" customHeight="1" x14ac:dyDescent="0.3">
      <c r="B6" s="19" t="s">
        <v>71</v>
      </c>
      <c r="C6" s="20"/>
      <c r="D6" s="21" t="s">
        <v>72</v>
      </c>
      <c r="E6" s="22" t="s">
        <v>73</v>
      </c>
    </row>
    <row r="7" spans="2:5" ht="20.100000000000001" customHeight="1" x14ac:dyDescent="0.3">
      <c r="B7" s="23" t="s">
        <v>74</v>
      </c>
      <c r="C7" s="24"/>
      <c r="D7" s="25" t="s">
        <v>75</v>
      </c>
      <c r="E7" s="26" t="s">
        <v>76</v>
      </c>
    </row>
    <row r="8" spans="2:5" ht="20.100000000000001" customHeight="1" x14ac:dyDescent="0.3">
      <c r="B8" s="27" t="s">
        <v>77</v>
      </c>
      <c r="C8" s="28"/>
      <c r="D8" s="21" t="s">
        <v>78</v>
      </c>
      <c r="E8" s="22" t="s">
        <v>79</v>
      </c>
    </row>
    <row r="9" spans="2:5" ht="6" customHeight="1" x14ac:dyDescent="0.3"/>
    <row r="10" spans="2:5" ht="20.100000000000001" customHeight="1" x14ac:dyDescent="0.3">
      <c r="B10" s="29" t="s">
        <v>80</v>
      </c>
      <c r="C10" s="18" t="s">
        <v>81</v>
      </c>
      <c r="D10" s="18" t="s">
        <v>82</v>
      </c>
      <c r="E10" s="18" t="s">
        <v>83</v>
      </c>
    </row>
    <row r="11" spans="2:5" ht="20.100000000000001" customHeight="1" x14ac:dyDescent="0.3">
      <c r="B11" s="30">
        <v>1</v>
      </c>
      <c r="C11" s="25" t="s">
        <v>84</v>
      </c>
      <c r="D11" s="25" t="s">
        <v>85</v>
      </c>
      <c r="E11" s="26" t="s">
        <v>86</v>
      </c>
    </row>
    <row r="12" spans="2:5" ht="20.100000000000001" customHeight="1" x14ac:dyDescent="0.3">
      <c r="B12" s="31">
        <v>2</v>
      </c>
      <c r="C12" s="21" t="s">
        <v>87</v>
      </c>
      <c r="D12" s="21" t="s">
        <v>88</v>
      </c>
      <c r="E12" s="22" t="s">
        <v>89</v>
      </c>
    </row>
    <row r="13" spans="2:5" ht="20.100000000000001" customHeight="1" x14ac:dyDescent="0.3">
      <c r="B13" s="30">
        <v>3</v>
      </c>
      <c r="C13" s="25" t="s">
        <v>90</v>
      </c>
      <c r="D13" s="25" t="s">
        <v>91</v>
      </c>
      <c r="E13" s="26" t="s">
        <v>92</v>
      </c>
    </row>
    <row r="14" spans="2:5" ht="20.100000000000001" customHeight="1" x14ac:dyDescent="0.3">
      <c r="B14" s="31">
        <v>4</v>
      </c>
      <c r="C14" s="21" t="s">
        <v>93</v>
      </c>
      <c r="D14" s="21" t="s">
        <v>94</v>
      </c>
      <c r="E14" s="22" t="s">
        <v>95</v>
      </c>
    </row>
    <row r="15" spans="2:5" ht="20.100000000000001" customHeight="1" x14ac:dyDescent="0.3">
      <c r="B15" s="30">
        <v>5</v>
      </c>
      <c r="C15" s="25" t="s">
        <v>96</v>
      </c>
      <c r="D15" s="25" t="s">
        <v>97</v>
      </c>
      <c r="E15" s="26" t="s">
        <v>98</v>
      </c>
    </row>
    <row r="16" spans="2:5" ht="20.100000000000001" customHeight="1" x14ac:dyDescent="0.3">
      <c r="B16" s="31">
        <v>6</v>
      </c>
      <c r="C16" s="21" t="s">
        <v>99</v>
      </c>
      <c r="D16" s="21" t="s">
        <v>100</v>
      </c>
      <c r="E16" s="22" t="s">
        <v>101</v>
      </c>
    </row>
    <row r="17" spans="2:5" ht="20.100000000000001" customHeight="1" x14ac:dyDescent="0.3">
      <c r="B17" s="30">
        <v>7</v>
      </c>
      <c r="C17" s="25" t="s">
        <v>102</v>
      </c>
      <c r="D17" s="25" t="s">
        <v>103</v>
      </c>
      <c r="E17" s="26" t="s">
        <v>104</v>
      </c>
    </row>
    <row r="18" spans="2:5" ht="20.100000000000001" customHeight="1" x14ac:dyDescent="0.3">
      <c r="B18" s="31">
        <v>8</v>
      </c>
      <c r="C18" s="21" t="s">
        <v>105</v>
      </c>
      <c r="D18" s="21" t="s">
        <v>106</v>
      </c>
      <c r="E18" s="22" t="s">
        <v>107</v>
      </c>
    </row>
    <row r="19" spans="2:5" ht="20.100000000000001" customHeight="1" x14ac:dyDescent="0.3">
      <c r="B19" s="30">
        <v>9</v>
      </c>
      <c r="C19" s="25" t="s">
        <v>108</v>
      </c>
      <c r="D19" s="25" t="s">
        <v>109</v>
      </c>
      <c r="E19" s="26" t="s">
        <v>110</v>
      </c>
    </row>
    <row r="20" spans="2:5" ht="20.100000000000001" customHeight="1" x14ac:dyDescent="0.3">
      <c r="B20" s="31">
        <v>10</v>
      </c>
      <c r="C20" s="21" t="s">
        <v>111</v>
      </c>
      <c r="D20" s="21" t="s">
        <v>112</v>
      </c>
      <c r="E20" s="22" t="s">
        <v>113</v>
      </c>
    </row>
    <row r="21" spans="2:5" ht="20.100000000000001" customHeight="1" x14ac:dyDescent="0.3">
      <c r="B21" s="30">
        <v>11</v>
      </c>
      <c r="C21" s="25" t="s">
        <v>114</v>
      </c>
      <c r="D21" s="25" t="s">
        <v>115</v>
      </c>
      <c r="E21" s="26" t="s">
        <v>116</v>
      </c>
    </row>
    <row r="22" spans="2:5" ht="20.100000000000001" customHeight="1" x14ac:dyDescent="0.3">
      <c r="B22" s="31">
        <v>12</v>
      </c>
      <c r="C22" s="21" t="s">
        <v>117</v>
      </c>
      <c r="D22" s="21" t="s">
        <v>118</v>
      </c>
      <c r="E22" s="22" t="s">
        <v>119</v>
      </c>
    </row>
    <row r="23" spans="2:5" ht="20.100000000000001" customHeight="1" x14ac:dyDescent="0.3">
      <c r="B23" s="30">
        <v>13</v>
      </c>
      <c r="C23" s="25" t="s">
        <v>120</v>
      </c>
      <c r="D23" s="25" t="s">
        <v>121</v>
      </c>
      <c r="E23" s="26" t="s">
        <v>122</v>
      </c>
    </row>
    <row r="24" spans="2:5" ht="20.100000000000001" customHeight="1" x14ac:dyDescent="0.3">
      <c r="B24" s="31">
        <v>14</v>
      </c>
      <c r="C24" s="21" t="s">
        <v>123</v>
      </c>
      <c r="D24" s="21" t="s">
        <v>124</v>
      </c>
      <c r="E24" s="22" t="s">
        <v>125</v>
      </c>
    </row>
    <row r="25" spans="2:5" ht="20.100000000000001" customHeight="1" x14ac:dyDescent="0.3">
      <c r="B25" s="30">
        <v>15</v>
      </c>
      <c r="C25" s="25" t="s">
        <v>126</v>
      </c>
      <c r="D25" s="25" t="s">
        <v>127</v>
      </c>
      <c r="E25" s="26" t="s">
        <v>128</v>
      </c>
    </row>
    <row r="26" spans="2:5" ht="20.100000000000001" customHeight="1" x14ac:dyDescent="0.3">
      <c r="B26" s="31">
        <v>16</v>
      </c>
      <c r="C26" s="21" t="s">
        <v>129</v>
      </c>
      <c r="D26" s="21" t="s">
        <v>130</v>
      </c>
      <c r="E26" s="22" t="s">
        <v>131</v>
      </c>
    </row>
    <row r="27" spans="2:5" ht="20.100000000000001" customHeight="1" x14ac:dyDescent="0.3">
      <c r="B27" s="30">
        <v>17</v>
      </c>
      <c r="C27" s="25" t="s">
        <v>132</v>
      </c>
      <c r="D27" s="25" t="s">
        <v>133</v>
      </c>
      <c r="E27" s="26" t="s">
        <v>134</v>
      </c>
    </row>
    <row r="28" spans="2:5" ht="20.100000000000001" customHeight="1" x14ac:dyDescent="0.3">
      <c r="B28" s="31">
        <v>18</v>
      </c>
      <c r="C28" s="21" t="s">
        <v>135</v>
      </c>
      <c r="D28" s="21" t="s">
        <v>136</v>
      </c>
      <c r="E28" s="22" t="s">
        <v>137</v>
      </c>
    </row>
    <row r="29" spans="2:5" ht="20.100000000000001" customHeight="1" x14ac:dyDescent="0.3">
      <c r="B29" s="30">
        <v>19</v>
      </c>
      <c r="C29" s="25" t="s">
        <v>138</v>
      </c>
      <c r="D29" s="25" t="s">
        <v>139</v>
      </c>
      <c r="E29" s="26" t="s">
        <v>140</v>
      </c>
    </row>
    <row r="30" spans="2:5" ht="20.100000000000001" customHeight="1" x14ac:dyDescent="0.3">
      <c r="B30" s="31">
        <v>20</v>
      </c>
      <c r="C30" s="21" t="s">
        <v>141</v>
      </c>
      <c r="D30" s="21" t="s">
        <v>142</v>
      </c>
      <c r="E30" s="22" t="s">
        <v>143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EC0330C-2ADA-44AD-9AE1-A4EEEA916702}"/>
    <hyperlink ref="E7" r:id="rId2" tooltip="Browse all template categories" xr:uid="{B6B62054-3169-49B0-A300-04095FC2CFA8}"/>
    <hyperlink ref="E8" r:id="rId3" tooltip="Email Excel Gurukul Online for custom templates" xr:uid="{37095805-25C6-4832-9266-11C73B48F7F0}"/>
    <hyperlink ref="E11" r:id="rId4" tooltip="Browse 📊  Project Management templates on Excel Gurukul Online" xr:uid="{46EF1D2B-6D0D-4E41-AB38-1D89E844B080}"/>
    <hyperlink ref="E12" r:id="rId5" tooltip="Browse 📉  Charts, Dashboards &amp; Analytics templates on Excel Gurukul Online" xr:uid="{C60C2A09-D049-42F5-8E87-F946AB984609}"/>
    <hyperlink ref="E13" r:id="rId6" tooltip="Browse 💻  Technology &amp; IT templates on Excel Gurukul Online" xr:uid="{8691629A-FEB2-48E3-B927-0C9716EA2DD4}"/>
    <hyperlink ref="E14" r:id="rId7" tooltip="Browse 🏛️  Corporate Governance templates on Excel Gurukul Online" xr:uid="{7760C754-40F1-425B-AE21-4AFC5BFCE4A8}"/>
    <hyperlink ref="E15" r:id="rId8" tooltip="Browse 📈  Sales &amp; Marketing templates on Excel Gurukul Online" xr:uid="{EE159FD1-122E-4A1B-AE80-95CB14D566C2}"/>
    <hyperlink ref="E16" r:id="rId9" xr:uid="{EFE9975B-4145-4019-AD24-7CC2E63269A9}"/>
    <hyperlink ref="E17" r:id="rId10" xr:uid="{E556E56A-0C7E-4321-8882-8B4BCB5034B4}"/>
    <hyperlink ref="E18" r:id="rId11" tooltip="Browse 💼  Business &amp; Operations templates on Excel Gurukul Online" xr:uid="{BDE4B4DE-7600-408A-B76E-DEC9D36B6064}"/>
    <hyperlink ref="E19" r:id="rId12" tooltip="Browse ⚖️  Legal &amp; Compliance templates on Excel Gurukul Online" xr:uid="{2217D486-095B-445A-8BAE-3D795942A9DC}"/>
    <hyperlink ref="E20" r:id="rId13" xr:uid="{191C878D-6C36-4287-B199-2B6B2328FD97}"/>
    <hyperlink ref="E22" r:id="rId14" xr:uid="{C182576E-C816-4BC7-BDCC-37FD37B4C3EB}"/>
    <hyperlink ref="E23" r:id="rId15" xr:uid="{614AD551-53A7-4073-ACD1-22940652E416}"/>
    <hyperlink ref="E24" r:id="rId16" xr:uid="{4ED8F4E0-0C7D-4EC0-82F2-0ADF9514AB0A}"/>
    <hyperlink ref="E25" r:id="rId17" xr:uid="{EE3AA67B-6D63-4369-8726-0D8E94A74044}"/>
    <hyperlink ref="E26" r:id="rId18" tooltip="Browse 🏨  Hospitality &amp; Tourism templates on Excel Gurukul Online" xr:uid="{EC390AD9-362B-4440-8368-2CD1466BC949}"/>
    <hyperlink ref="E27" r:id="rId19" tooltip="Browse 📦  Inventory &amp; Logistics templates on Excel Gurukul Online" xr:uid="{2BE9095C-7952-4104-B067-1CD4D341C1E4}"/>
    <hyperlink ref="E28" r:id="rId20" xr:uid="{F711F805-9DF3-4042-821F-B77EF002743C}"/>
    <hyperlink ref="E29" r:id="rId21" xr:uid="{9BA8488C-A107-4E29-BC7A-F346785A55EE}"/>
    <hyperlink ref="E30" r:id="rId22" xr:uid="{BD4017C8-7E4E-4A4A-9179-033515F164CE}"/>
    <hyperlink ref="E21" r:id="rId23" xr:uid="{619E3424-F771-450B-B49F-DECF0CC47181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TDS on Salary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2026-07-23T18:08:55Z</dcterms:created>
  <dcterms:modified xsi:type="dcterms:W3CDTF">2026-07-23T18:14:44Z</dcterms:modified>
  <dc:language>en-US</dc:language>
</cp:coreProperties>
</file>