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E210C3577933208FE263A63FFB67ED498F4" xr6:coauthVersionLast="47" xr6:coauthVersionMax="47" xr10:uidLastSave="{7DFA72D6-7EC9-4C55-8157-0DF1A3AA92D9}"/>
  <bookViews>
    <workbookView xWindow="-108" yWindow="-108" windowWidth="23256" windowHeight="13896" tabRatio="500" xr2:uid="{00000000-000D-0000-FFFF-FFFF00000000}"/>
  </bookViews>
  <sheets>
    <sheet name="Salary Slip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" i="1" l="1"/>
  <c r="D15" i="1"/>
  <c r="D11" i="1"/>
  <c r="D10" i="1"/>
  <c r="D9" i="1"/>
  <c r="D6" i="1"/>
  <c r="D13" i="1" l="1"/>
  <c r="D7" i="1"/>
  <c r="D12" i="1" s="1"/>
  <c r="D8" i="1"/>
  <c r="D14" i="1" l="1"/>
  <c r="D17" i="1"/>
  <c r="D18" i="1" s="1"/>
</calcChain>
</file>

<file path=xl/sharedStrings.xml><?xml version="1.0" encoding="utf-8"?>
<sst xmlns="http://schemas.openxmlformats.org/spreadsheetml/2006/main" count="109" uniqueCount="100">
  <si>
    <t>Salary Slip with PF ESI TDS</t>
  </si>
  <si>
    <t>Monthly salary slip with earnings, statutory deductions - PF, ESI, PT, TDS - and net pay.</t>
  </si>
  <si>
    <t>Component</t>
  </si>
  <si>
    <t>Type</t>
  </si>
  <si>
    <t>Amount (₹)</t>
  </si>
  <si>
    <t>Basic Salary</t>
  </si>
  <si>
    <t>Earning</t>
  </si>
  <si>
    <t>House Rent Allowance</t>
  </si>
  <si>
    <t>Dearness Allowance</t>
  </si>
  <si>
    <t>Conveyance Allowance</t>
  </si>
  <si>
    <t>Medical Allowance</t>
  </si>
  <si>
    <t>Special Allowance</t>
  </si>
  <si>
    <t>Gross Earnings</t>
  </si>
  <si>
    <t>Subtotal</t>
  </si>
  <si>
    <t>Provident Fund (12%)</t>
  </si>
  <si>
    <t>Deduction</t>
  </si>
  <si>
    <t>ESI (0.75%)</t>
  </si>
  <si>
    <t>Professional Tax</t>
  </si>
  <si>
    <t>TDS</t>
  </si>
  <si>
    <t>Total Deductions</t>
  </si>
  <si>
    <t>Net Salary Payable</t>
  </si>
  <si>
    <t>Net Pay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</si>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</sst>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.0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4F5FBA0-BC2C-4AB6-8F85-53BE466B32A7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3" customWidth="1"/>
    <col min="3" max="3" width="12" customWidth="1"/>
    <col min="4" max="4" width="13" customWidth="1"/>
  </cols>
  <sheetData>
    <row r="2" spans="2:4" ht="24" customHeight="1" x14ac:dyDescent="0.3">
      <c r="B2" s="2" t="s">
        <v>0</v>
      </c>
      <c r="C2" s="2"/>
      <c r="D2" s="2"/>
    </row>
    <row r="3" spans="2:4" ht="15.75" customHeight="1" x14ac:dyDescent="0.3">
      <c r="B3" s="1" t="s">
        <v>1</v>
      </c>
      <c r="C3" s="1"/>
      <c r="D3" s="1"/>
    </row>
    <row r="5" spans="2:4" ht="19.5" customHeight="1" x14ac:dyDescent="0.3">
      <c r="B5" s="3" t="s">
        <v>2</v>
      </c>
      <c r="C5" s="3" t="s">
        <v>3</v>
      </c>
      <c r="D5" s="3" t="s">
        <v>4</v>
      </c>
    </row>
    <row r="6" spans="2:4" x14ac:dyDescent="0.3">
      <c r="B6" s="4" t="s">
        <v>5</v>
      </c>
      <c r="C6" s="5" t="s">
        <v>6</v>
      </c>
      <c r="D6" s="6">
        <f>25000</f>
        <v>25000</v>
      </c>
    </row>
    <row r="7" spans="2:4" x14ac:dyDescent="0.3">
      <c r="B7" s="7" t="s">
        <v>7</v>
      </c>
      <c r="C7" s="8" t="s">
        <v>6</v>
      </c>
      <c r="D7" s="9">
        <f>D6*0.4</f>
        <v>10000</v>
      </c>
    </row>
    <row r="8" spans="2:4" x14ac:dyDescent="0.3">
      <c r="B8" s="4" t="s">
        <v>8</v>
      </c>
      <c r="C8" s="5" t="s">
        <v>6</v>
      </c>
      <c r="D8" s="6">
        <f>D6*0.2</f>
        <v>5000</v>
      </c>
    </row>
    <row r="9" spans="2:4" x14ac:dyDescent="0.3">
      <c r="B9" s="7" t="s">
        <v>9</v>
      </c>
      <c r="C9" s="8" t="s">
        <v>6</v>
      </c>
      <c r="D9" s="9">
        <f>1600</f>
        <v>1600</v>
      </c>
    </row>
    <row r="10" spans="2:4" x14ac:dyDescent="0.3">
      <c r="B10" s="4" t="s">
        <v>10</v>
      </c>
      <c r="C10" s="5" t="s">
        <v>6</v>
      </c>
      <c r="D10" s="6">
        <f>1250</f>
        <v>1250</v>
      </c>
    </row>
    <row r="11" spans="2:4" x14ac:dyDescent="0.3">
      <c r="B11" s="7" t="s">
        <v>11</v>
      </c>
      <c r="C11" s="8" t="s">
        <v>6</v>
      </c>
      <c r="D11" s="9">
        <f>4000</f>
        <v>4000</v>
      </c>
    </row>
    <row r="12" spans="2:4" x14ac:dyDescent="0.3">
      <c r="B12" s="10" t="s">
        <v>12</v>
      </c>
      <c r="C12" s="11" t="s">
        <v>13</v>
      </c>
      <c r="D12" s="12">
        <f>SUM(D6:D11)</f>
        <v>46850</v>
      </c>
    </row>
    <row r="13" spans="2:4" x14ac:dyDescent="0.3">
      <c r="B13" s="7" t="s">
        <v>14</v>
      </c>
      <c r="C13" s="8" t="s">
        <v>15</v>
      </c>
      <c r="D13" s="9">
        <f>D6*0.12</f>
        <v>3000</v>
      </c>
    </row>
    <row r="14" spans="2:4" x14ac:dyDescent="0.3">
      <c r="B14" s="4" t="s">
        <v>16</v>
      </c>
      <c r="C14" s="5" t="s">
        <v>15</v>
      </c>
      <c r="D14" s="6">
        <f>D12*0.0075</f>
        <v>351.375</v>
      </c>
    </row>
    <row r="15" spans="2:4" x14ac:dyDescent="0.3">
      <c r="B15" s="7" t="s">
        <v>17</v>
      </c>
      <c r="C15" s="8" t="s">
        <v>15</v>
      </c>
      <c r="D15" s="9">
        <f>200</f>
        <v>200</v>
      </c>
    </row>
    <row r="16" spans="2:4" x14ac:dyDescent="0.3">
      <c r="B16" s="4" t="s">
        <v>18</v>
      </c>
      <c r="C16" s="5" t="s">
        <v>15</v>
      </c>
      <c r="D16" s="6">
        <f>2500</f>
        <v>2500</v>
      </c>
    </row>
    <row r="17" spans="2:4" x14ac:dyDescent="0.3">
      <c r="B17" s="10" t="s">
        <v>19</v>
      </c>
      <c r="C17" s="11" t="s">
        <v>13</v>
      </c>
      <c r="D17" s="12">
        <f>SUM(D13:D16)</f>
        <v>6051.375</v>
      </c>
    </row>
    <row r="18" spans="2:4" x14ac:dyDescent="0.3">
      <c r="B18" s="10" t="s">
        <v>20</v>
      </c>
      <c r="C18" s="11" t="s">
        <v>21</v>
      </c>
      <c r="D18" s="12">
        <f>D12-D17</f>
        <v>40798.625</v>
      </c>
    </row>
  </sheetData>
  <mergeCells count="2">
    <mergeCell ref="B2:D2"/>
    <mergeCell ref="B3:D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36254-EF9B-433E-8339-4106DEEDF07C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22</v>
      </c>
      <c r="C2" s="14"/>
      <c r="D2" s="14"/>
      <c r="E2" s="14"/>
    </row>
    <row r="3" spans="2:5" ht="18" customHeight="1" x14ac:dyDescent="0.3">
      <c r="B3" s="15" t="s">
        <v>23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24</v>
      </c>
      <c r="C5" s="17"/>
      <c r="D5" s="18" t="s">
        <v>25</v>
      </c>
      <c r="E5" s="18" t="s">
        <v>26</v>
      </c>
    </row>
    <row r="6" spans="2:5" ht="20.100000000000001" customHeight="1" x14ac:dyDescent="0.3">
      <c r="B6" s="19" t="s">
        <v>27</v>
      </c>
      <c r="C6" s="20"/>
      <c r="D6" s="21" t="s">
        <v>28</v>
      </c>
      <c r="E6" s="22" t="s">
        <v>29</v>
      </c>
    </row>
    <row r="7" spans="2:5" ht="20.100000000000001" customHeight="1" x14ac:dyDescent="0.3">
      <c r="B7" s="23" t="s">
        <v>30</v>
      </c>
      <c r="C7" s="24"/>
      <c r="D7" s="25" t="s">
        <v>31</v>
      </c>
      <c r="E7" s="26" t="s">
        <v>32</v>
      </c>
    </row>
    <row r="8" spans="2:5" ht="20.100000000000001" customHeight="1" x14ac:dyDescent="0.3">
      <c r="B8" s="27" t="s">
        <v>33</v>
      </c>
      <c r="C8" s="28"/>
      <c r="D8" s="21" t="s">
        <v>34</v>
      </c>
      <c r="E8" s="22" t="s">
        <v>35</v>
      </c>
    </row>
    <row r="9" spans="2:5" ht="6" customHeight="1" x14ac:dyDescent="0.3"/>
    <row r="10" spans="2:5" ht="20.100000000000001" customHeight="1" x14ac:dyDescent="0.3">
      <c r="B10" s="29" t="s">
        <v>36</v>
      </c>
      <c r="C10" s="18" t="s">
        <v>37</v>
      </c>
      <c r="D10" s="18" t="s">
        <v>38</v>
      </c>
      <c r="E10" s="18" t="s">
        <v>39</v>
      </c>
    </row>
    <row r="11" spans="2:5" ht="20.100000000000001" customHeight="1" x14ac:dyDescent="0.3">
      <c r="B11" s="30">
        <v>1</v>
      </c>
      <c r="C11" s="25" t="s">
        <v>40</v>
      </c>
      <c r="D11" s="25" t="s">
        <v>41</v>
      </c>
      <c r="E11" s="26" t="s">
        <v>42</v>
      </c>
    </row>
    <row r="12" spans="2:5" ht="20.100000000000001" customHeight="1" x14ac:dyDescent="0.3">
      <c r="B12" s="31">
        <v>2</v>
      </c>
      <c r="C12" s="21" t="s">
        <v>43</v>
      </c>
      <c r="D12" s="21" t="s">
        <v>44</v>
      </c>
      <c r="E12" s="22" t="s">
        <v>45</v>
      </c>
    </row>
    <row r="13" spans="2:5" ht="20.100000000000001" customHeight="1" x14ac:dyDescent="0.3">
      <c r="B13" s="30">
        <v>3</v>
      </c>
      <c r="C13" s="25" t="s">
        <v>46</v>
      </c>
      <c r="D13" s="25" t="s">
        <v>47</v>
      </c>
      <c r="E13" s="26" t="s">
        <v>48</v>
      </c>
    </row>
    <row r="14" spans="2:5" ht="20.100000000000001" customHeight="1" x14ac:dyDescent="0.3">
      <c r="B14" s="31">
        <v>4</v>
      </c>
      <c r="C14" s="21" t="s">
        <v>49</v>
      </c>
      <c r="D14" s="21" t="s">
        <v>50</v>
      </c>
      <c r="E14" s="22" t="s">
        <v>51</v>
      </c>
    </row>
    <row r="15" spans="2:5" ht="20.100000000000001" customHeight="1" x14ac:dyDescent="0.3">
      <c r="B15" s="30">
        <v>5</v>
      </c>
      <c r="C15" s="25" t="s">
        <v>52</v>
      </c>
      <c r="D15" s="25" t="s">
        <v>53</v>
      </c>
      <c r="E15" s="26" t="s">
        <v>54</v>
      </c>
    </row>
    <row r="16" spans="2:5" ht="20.100000000000001" customHeight="1" x14ac:dyDescent="0.3">
      <c r="B16" s="31">
        <v>6</v>
      </c>
      <c r="C16" s="21" t="s">
        <v>55</v>
      </c>
      <c r="D16" s="21" t="s">
        <v>56</v>
      </c>
      <c r="E16" s="22" t="s">
        <v>57</v>
      </c>
    </row>
    <row r="17" spans="2:5" ht="20.100000000000001" customHeight="1" x14ac:dyDescent="0.3">
      <c r="B17" s="30">
        <v>7</v>
      </c>
      <c r="C17" s="25" t="s">
        <v>58</v>
      </c>
      <c r="D17" s="25" t="s">
        <v>59</v>
      </c>
      <c r="E17" s="26" t="s">
        <v>60</v>
      </c>
    </row>
    <row r="18" spans="2:5" ht="20.100000000000001" customHeight="1" x14ac:dyDescent="0.3">
      <c r="B18" s="31">
        <v>8</v>
      </c>
      <c r="C18" s="21" t="s">
        <v>61</v>
      </c>
      <c r="D18" s="21" t="s">
        <v>62</v>
      </c>
      <c r="E18" s="22" t="s">
        <v>63</v>
      </c>
    </row>
    <row r="19" spans="2:5" ht="20.100000000000001" customHeight="1" x14ac:dyDescent="0.3">
      <c r="B19" s="30">
        <v>9</v>
      </c>
      <c r="C19" s="25" t="s">
        <v>64</v>
      </c>
      <c r="D19" s="25" t="s">
        <v>65</v>
      </c>
      <c r="E19" s="26" t="s">
        <v>66</v>
      </c>
    </row>
    <row r="20" spans="2:5" ht="20.100000000000001" customHeight="1" x14ac:dyDescent="0.3">
      <c r="B20" s="31">
        <v>10</v>
      </c>
      <c r="C20" s="21" t="s">
        <v>67</v>
      </c>
      <c r="D20" s="21" t="s">
        <v>68</v>
      </c>
      <c r="E20" s="22" t="s">
        <v>69</v>
      </c>
    </row>
    <row r="21" spans="2:5" ht="20.100000000000001" customHeight="1" x14ac:dyDescent="0.3">
      <c r="B21" s="30">
        <v>11</v>
      </c>
      <c r="C21" s="25" t="s">
        <v>70</v>
      </c>
      <c r="D21" s="25" t="s">
        <v>71</v>
      </c>
      <c r="E21" s="26" t="s">
        <v>72</v>
      </c>
    </row>
    <row r="22" spans="2:5" ht="20.100000000000001" customHeight="1" x14ac:dyDescent="0.3">
      <c r="B22" s="31">
        <v>12</v>
      </c>
      <c r="C22" s="21" t="s">
        <v>73</v>
      </c>
      <c r="D22" s="21" t="s">
        <v>74</v>
      </c>
      <c r="E22" s="22" t="s">
        <v>75</v>
      </c>
    </row>
    <row r="23" spans="2:5" ht="20.100000000000001" customHeight="1" x14ac:dyDescent="0.3">
      <c r="B23" s="30">
        <v>13</v>
      </c>
      <c r="C23" s="25" t="s">
        <v>76</v>
      </c>
      <c r="D23" s="25" t="s">
        <v>77</v>
      </c>
      <c r="E23" s="26" t="s">
        <v>78</v>
      </c>
    </row>
    <row r="24" spans="2:5" ht="20.100000000000001" customHeight="1" x14ac:dyDescent="0.3">
      <c r="B24" s="31">
        <v>14</v>
      </c>
      <c r="C24" s="21" t="s">
        <v>79</v>
      </c>
      <c r="D24" s="21" t="s">
        <v>80</v>
      </c>
      <c r="E24" s="22" t="s">
        <v>81</v>
      </c>
    </row>
    <row r="25" spans="2:5" ht="20.100000000000001" customHeight="1" x14ac:dyDescent="0.3">
      <c r="B25" s="30">
        <v>15</v>
      </c>
      <c r="C25" s="25" t="s">
        <v>82</v>
      </c>
      <c r="D25" s="25" t="s">
        <v>83</v>
      </c>
      <c r="E25" s="26" t="s">
        <v>84</v>
      </c>
    </row>
    <row r="26" spans="2:5" ht="20.100000000000001" customHeight="1" x14ac:dyDescent="0.3">
      <c r="B26" s="31">
        <v>16</v>
      </c>
      <c r="C26" s="21" t="s">
        <v>85</v>
      </c>
      <c r="D26" s="21" t="s">
        <v>86</v>
      </c>
      <c r="E26" s="22" t="s">
        <v>87</v>
      </c>
    </row>
    <row r="27" spans="2:5" ht="20.100000000000001" customHeight="1" x14ac:dyDescent="0.3">
      <c r="B27" s="30">
        <v>17</v>
      </c>
      <c r="C27" s="25" t="s">
        <v>88</v>
      </c>
      <c r="D27" s="25" t="s">
        <v>89</v>
      </c>
      <c r="E27" s="26" t="s">
        <v>90</v>
      </c>
    </row>
    <row r="28" spans="2:5" ht="20.100000000000001" customHeight="1" x14ac:dyDescent="0.3">
      <c r="B28" s="31">
        <v>18</v>
      </c>
      <c r="C28" s="21" t="s">
        <v>91</v>
      </c>
      <c r="D28" s="21" t="s">
        <v>92</v>
      </c>
      <c r="E28" s="22" t="s">
        <v>93</v>
      </c>
    </row>
    <row r="29" spans="2:5" ht="20.100000000000001" customHeight="1" x14ac:dyDescent="0.3">
      <c r="B29" s="30">
        <v>19</v>
      </c>
      <c r="C29" s="25" t="s">
        <v>94</v>
      </c>
      <c r="D29" s="25" t="s">
        <v>95</v>
      </c>
      <c r="E29" s="26" t="s">
        <v>96</v>
      </c>
    </row>
    <row r="30" spans="2:5" ht="20.100000000000001" customHeight="1" x14ac:dyDescent="0.3">
      <c r="B30" s="31">
        <v>20</v>
      </c>
      <c r="C30" s="21" t="s">
        <v>97</v>
      </c>
      <c r="D30" s="21" t="s">
        <v>98</v>
      </c>
      <c r="E30" s="22" t="s">
        <v>99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32B28903-21E3-4FEE-B239-E063E8D7F3EC}"/>
    <hyperlink ref="E7" r:id="rId2" tooltip="Browse all template categories" xr:uid="{9A42DCE0-E8A6-4755-838C-5C07DBB135F8}"/>
    <hyperlink ref="E8" r:id="rId3" tooltip="Email Excel Gurukul Online for custom templates" xr:uid="{D5B1A53F-7BE2-445E-85E9-DD32970931E9}"/>
    <hyperlink ref="E11" r:id="rId4" tooltip="Browse 📊  Project Management templates on Excel Gurukul Online" xr:uid="{E1842567-E4A8-48E3-88E1-F38B18A04A6C}"/>
    <hyperlink ref="E12" r:id="rId5" tooltip="Browse 📉  Charts, Dashboards &amp; Analytics templates on Excel Gurukul Online" xr:uid="{C42FA36A-34FE-4C44-9A0C-A08CF503766C}"/>
    <hyperlink ref="E13" r:id="rId6" tooltip="Browse 💻  Technology &amp; IT templates on Excel Gurukul Online" xr:uid="{97F460BE-100F-4EBE-BA6A-93E75ADB11CC}"/>
    <hyperlink ref="E14" r:id="rId7" tooltip="Browse 🏛️  Corporate Governance templates on Excel Gurukul Online" xr:uid="{1EFCBEF6-6CE5-49B5-8A78-18A033BCC836}"/>
    <hyperlink ref="E15" r:id="rId8" tooltip="Browse 📈  Sales &amp; Marketing templates on Excel Gurukul Online" xr:uid="{19A3E176-C574-4E7A-8D61-C1049C820526}"/>
    <hyperlink ref="E16" r:id="rId9" xr:uid="{4AB276E6-947A-454B-A8A7-2BE743A572A2}"/>
    <hyperlink ref="E17" r:id="rId10" xr:uid="{EDAD6E72-0717-4C3D-81D8-28523288A5C0}"/>
    <hyperlink ref="E18" r:id="rId11" tooltip="Browse 💼  Business &amp; Operations templates on Excel Gurukul Online" xr:uid="{36E77F63-59E4-4985-9C57-28FDF07458C6}"/>
    <hyperlink ref="E19" r:id="rId12" tooltip="Browse ⚖️  Legal &amp; Compliance templates on Excel Gurukul Online" xr:uid="{ED483AC7-5AE5-48AB-8B95-6EC4CD1256BF}"/>
    <hyperlink ref="E20" r:id="rId13" xr:uid="{C74243D4-1CAE-4CB6-BB21-6310E7C54AF3}"/>
    <hyperlink ref="E22" r:id="rId14" xr:uid="{5B04B1E0-5F51-4F9E-A12B-D4D0896998BB}"/>
    <hyperlink ref="E23" r:id="rId15" xr:uid="{6522DB31-866E-471A-A867-329F6D660321}"/>
    <hyperlink ref="E24" r:id="rId16" xr:uid="{5DFE1C99-9508-40D5-94B2-F827B90C4E95}"/>
    <hyperlink ref="E25" r:id="rId17" xr:uid="{6E77F22C-FF4E-4286-90FD-30E4C7754A18}"/>
    <hyperlink ref="E26" r:id="rId18" tooltip="Browse 🏨  Hospitality &amp; Tourism templates on Excel Gurukul Online" xr:uid="{C159821F-8F65-4E13-B265-56234D0325C1}"/>
    <hyperlink ref="E27" r:id="rId19" tooltip="Browse 📦  Inventory &amp; Logistics templates on Excel Gurukul Online" xr:uid="{77544E9E-28D4-465F-B434-F5821B5135F4}"/>
    <hyperlink ref="E28" r:id="rId20" xr:uid="{47804713-3E03-4D0C-9941-6FE86FA10ACF}"/>
    <hyperlink ref="E29" r:id="rId21" xr:uid="{274D96BA-6365-47C8-AB33-C66C01C59B22}"/>
    <hyperlink ref="E30" r:id="rId22" xr:uid="{B78CE2C5-424D-41FA-8F2D-DAD485530E96}"/>
    <hyperlink ref="E21" r:id="rId23" xr:uid="{59A88DF4-F5BA-4457-B2F5-69D2C9A3038A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Salary Slip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2026-07-27T18:16:41Z</dcterms:modified>
  <dc:language>en-US</dc:language>
</cp:coreProperties>
</file>