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F817308CF7AA7A4B4757E759B57F01F7671CAB7F" xr6:coauthVersionLast="47" xr6:coauthVersionMax="47" xr10:uidLastSave="{1F784D67-867E-4603-A5BD-DF14A275564F}"/>
  <bookViews>
    <workbookView xWindow="-108" yWindow="-108" windowWidth="23256" windowHeight="13896" tabRatio="500" xr2:uid="{00000000-000D-0000-FFFF-FFFF00000000}"/>
  </bookViews>
  <sheets>
    <sheet name="CSR Utilisation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K21" i="1"/>
  <c r="I21" i="1"/>
  <c r="K20" i="1"/>
  <c r="I20" i="1"/>
  <c r="K19" i="1"/>
  <c r="I19" i="1"/>
  <c r="K18" i="1"/>
  <c r="I18" i="1"/>
  <c r="K17" i="1"/>
  <c r="I17" i="1"/>
  <c r="K16" i="1"/>
  <c r="I16" i="1"/>
  <c r="K15" i="1"/>
  <c r="I15" i="1"/>
  <c r="K14" i="1"/>
  <c r="I14" i="1"/>
  <c r="K13" i="1"/>
  <c r="I13" i="1"/>
  <c r="K12" i="1"/>
  <c r="I12" i="1"/>
  <c r="K11" i="1"/>
  <c r="I11" i="1"/>
  <c r="K10" i="1"/>
  <c r="I10" i="1"/>
  <c r="K9" i="1"/>
  <c r="I9" i="1"/>
  <c r="K8" i="1"/>
  <c r="I8" i="1"/>
  <c r="K7" i="1"/>
  <c r="I7" i="1"/>
  <c r="K6" i="1"/>
  <c r="K22" i="1" s="1"/>
  <c r="I6" i="1"/>
</calcChain>
</file>

<file path=xl/sharedStrings.xml><?xml version="1.0" encoding="utf-8"?>
<sst xmlns="http://schemas.openxmlformats.org/spreadsheetml/2006/main" count="173" uniqueCount="153">
  <si>
    <t>CSR FUND UTILISATION REPORT</t>
  </si>
  <si>
    <t>Report CSR funds received against each Schedule VII activity, amount spent and balance unspent.</t>
  </si>
  <si>
    <t>Sr</t>
  </si>
  <si>
    <t>Corporate Donor</t>
  </si>
  <si>
    <t>Project</t>
  </si>
  <si>
    <t>Schedule VII Activity</t>
  </si>
  <si>
    <t>Location</t>
  </si>
  <si>
    <t>Funds Received</t>
  </si>
  <si>
    <t>Amount Spent</t>
  </si>
  <si>
    <t>Utilisation %</t>
  </si>
  <si>
    <t>Beneficiaries</t>
  </si>
  <si>
    <t>Unspent</t>
  </si>
  <si>
    <t>Report Status</t>
  </si>
  <si>
    <t>Meridian Industries Ltd</t>
  </si>
  <si>
    <t>Digital Classrooms</t>
  </si>
  <si>
    <t>Promoting Education</t>
  </si>
  <si>
    <t>Pune Rural</t>
  </si>
  <si>
    <t>Submitted</t>
  </si>
  <si>
    <t>Arcline Technologies Ltd</t>
  </si>
  <si>
    <t>Skill Development Centre</t>
  </si>
  <si>
    <t>Employment Enhancing Skills</t>
  </si>
  <si>
    <t>Nashik</t>
  </si>
  <si>
    <t>Sunrise Pharma Ltd</t>
  </si>
  <si>
    <t>Mobile Health Van</t>
  </si>
  <si>
    <t>Promoting Healthcare</t>
  </si>
  <si>
    <t>Satara</t>
  </si>
  <si>
    <t>Nexus Infotech Ltd</t>
  </si>
  <si>
    <t>Girl Child Scholarship</t>
  </si>
  <si>
    <t>Kolhapur</t>
  </si>
  <si>
    <t>Greenfield Cements Ltd</t>
  </si>
  <si>
    <t>Watershed Development</t>
  </si>
  <si>
    <t>Environmental Sustainability</t>
  </si>
  <si>
    <t>Ahmednagar</t>
  </si>
  <si>
    <t>In Progress</t>
  </si>
  <si>
    <t>Vantage Motors Ltd</t>
  </si>
  <si>
    <t>Road Safety Awareness</t>
  </si>
  <si>
    <t>Pune City</t>
  </si>
  <si>
    <t>Coastal Foods Ltd</t>
  </si>
  <si>
    <t>Community Kitchen</t>
  </si>
  <si>
    <t>Eradicating Hunger</t>
  </si>
  <si>
    <t>Ratnagiri</t>
  </si>
  <si>
    <t>Sentinel Insurance Ltd</t>
  </si>
  <si>
    <t>Senior Citizen Care</t>
  </si>
  <si>
    <t>Setting up Old Age Homes</t>
  </si>
  <si>
    <t>Databridge Systems Ltd</t>
  </si>
  <si>
    <t>Rural Digital Literacy</t>
  </si>
  <si>
    <t>Solapur</t>
  </si>
  <si>
    <t>Powergen Energy Ltd</t>
  </si>
  <si>
    <t>Solar Street Lighting</t>
  </si>
  <si>
    <t>Beed</t>
  </si>
  <si>
    <t>Elevate Realty Ltd</t>
  </si>
  <si>
    <t>Sanitation Blocks in Schools</t>
  </si>
  <si>
    <t>Sanitation and Safe Water</t>
  </si>
  <si>
    <t>Latur</t>
  </si>
  <si>
    <t>Aquapure Utilities Ltd</t>
  </si>
  <si>
    <t>Drinking Water Project</t>
  </si>
  <si>
    <t>Jalna</t>
  </si>
  <si>
    <t>Frameworks Media Ltd</t>
  </si>
  <si>
    <t>Sports Coaching Programme</t>
  </si>
  <si>
    <t>Promoting Sports</t>
  </si>
  <si>
    <t>Nagpur</t>
  </si>
  <si>
    <t>Guardwell Safety Ltd</t>
  </si>
  <si>
    <t>Disaster Relief Fund</t>
  </si>
  <si>
    <t>Disaster Management</t>
  </si>
  <si>
    <t>Chandrapur</t>
  </si>
  <si>
    <t>Insight Advisory Ltd</t>
  </si>
  <si>
    <t>Women Self Help Groups</t>
  </si>
  <si>
    <t>Promoting Gender Equality</t>
  </si>
  <si>
    <t>Osmanabad</t>
  </si>
  <si>
    <t>Prabhat Textiles Ltd</t>
  </si>
  <si>
    <t>Artisan Livelihood Support</t>
  </si>
  <si>
    <t>Rural Development Projects</t>
  </si>
  <si>
    <t>Amravati</t>
  </si>
  <si>
    <t>TOTAL</t>
  </si>
  <si>
    <t>16 CSR projects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</si>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</sst>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₹#,##0"/>
    <numFmt numFmtId="165" formatCode="0.0%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164" fontId="5" fillId="3" borderId="1" xfId="0" applyNumberFormat="1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165" fontId="5" fillId="4" borderId="1" xfId="0" applyNumberFormat="1" applyFont="1" applyFill="1" applyBorder="1" applyAlignment="1">
      <alignment horizontal="right" vertical="center"/>
    </xf>
    <xf numFmtId="3" fontId="5" fillId="4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164" fontId="6" fillId="5" borderId="1" xfId="0" applyNumberFormat="1" applyFont="1" applyFill="1" applyBorder="1" applyAlignment="1">
      <alignment horizontal="right" vertical="center"/>
    </xf>
    <xf numFmtId="165" fontId="6" fillId="5" borderId="1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8EFD91C-240F-44A8-94CB-390FC9FECEAE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44140625" customWidth="1"/>
    <col min="2" max="2" width="9" customWidth="1"/>
    <col min="3" max="3" width="27" customWidth="1"/>
    <col min="4" max="5" width="31" customWidth="1"/>
    <col min="6" max="6" width="13" customWidth="1"/>
    <col min="7" max="7" width="17" customWidth="1"/>
    <col min="8" max="10" width="16" customWidth="1"/>
    <col min="11" max="11" width="15" customWidth="1"/>
    <col min="12" max="12" width="16" customWidth="1"/>
  </cols>
  <sheetData>
    <row r="2" spans="2:12" ht="25.5" customHeight="1" x14ac:dyDescent="0.3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2" ht="18" customHeight="1" x14ac:dyDescent="0.3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</row>
    <row r="5" spans="2:12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3" t="s">
        <v>12</v>
      </c>
    </row>
    <row r="6" spans="2:12" x14ac:dyDescent="0.3">
      <c r="B6" s="4">
        <v>1</v>
      </c>
      <c r="C6" s="5" t="s">
        <v>13</v>
      </c>
      <c r="D6" s="5" t="s">
        <v>14</v>
      </c>
      <c r="E6" s="5" t="s">
        <v>15</v>
      </c>
      <c r="F6" s="5" t="s">
        <v>16</v>
      </c>
      <c r="G6" s="6">
        <v>4500000</v>
      </c>
      <c r="H6" s="6">
        <v>4185000</v>
      </c>
      <c r="I6" s="7">
        <f t="shared" ref="I6:I22" si="0">IFERROR(H6/G6,0)</f>
        <v>0.93</v>
      </c>
      <c r="J6" s="8">
        <v>3200</v>
      </c>
      <c r="K6" s="6">
        <f t="shared" ref="K6:K21" si="1">G6-H6</f>
        <v>315000</v>
      </c>
      <c r="L6" s="4" t="s">
        <v>17</v>
      </c>
    </row>
    <row r="7" spans="2:12" x14ac:dyDescent="0.3">
      <c r="B7" s="9">
        <v>2</v>
      </c>
      <c r="C7" s="10" t="s">
        <v>18</v>
      </c>
      <c r="D7" s="10" t="s">
        <v>19</v>
      </c>
      <c r="E7" s="10" t="s">
        <v>20</v>
      </c>
      <c r="F7" s="10" t="s">
        <v>21</v>
      </c>
      <c r="G7" s="11">
        <v>3200000</v>
      </c>
      <c r="H7" s="11">
        <v>3080000</v>
      </c>
      <c r="I7" s="12">
        <f t="shared" si="0"/>
        <v>0.96250000000000002</v>
      </c>
      <c r="J7" s="13">
        <v>840</v>
      </c>
      <c r="K7" s="11">
        <f t="shared" si="1"/>
        <v>120000</v>
      </c>
      <c r="L7" s="9" t="s">
        <v>17</v>
      </c>
    </row>
    <row r="8" spans="2:12" x14ac:dyDescent="0.3">
      <c r="B8" s="4">
        <v>3</v>
      </c>
      <c r="C8" s="5" t="s">
        <v>22</v>
      </c>
      <c r="D8" s="5" t="s">
        <v>23</v>
      </c>
      <c r="E8" s="5" t="s">
        <v>24</v>
      </c>
      <c r="F8" s="5" t="s">
        <v>25</v>
      </c>
      <c r="G8" s="6">
        <v>2800000</v>
      </c>
      <c r="H8" s="6">
        <v>2716000</v>
      </c>
      <c r="I8" s="7">
        <f t="shared" si="0"/>
        <v>0.97</v>
      </c>
      <c r="J8" s="8">
        <v>11400</v>
      </c>
      <c r="K8" s="6">
        <f t="shared" si="1"/>
        <v>84000</v>
      </c>
      <c r="L8" s="4" t="s">
        <v>17</v>
      </c>
    </row>
    <row r="9" spans="2:12" x14ac:dyDescent="0.3">
      <c r="B9" s="9">
        <v>4</v>
      </c>
      <c r="C9" s="10" t="s">
        <v>26</v>
      </c>
      <c r="D9" s="10" t="s">
        <v>27</v>
      </c>
      <c r="E9" s="10" t="s">
        <v>15</v>
      </c>
      <c r="F9" s="10" t="s">
        <v>28</v>
      </c>
      <c r="G9" s="11">
        <v>1900000</v>
      </c>
      <c r="H9" s="11">
        <v>1900000</v>
      </c>
      <c r="I9" s="12">
        <f t="shared" si="0"/>
        <v>1</v>
      </c>
      <c r="J9" s="13">
        <v>380</v>
      </c>
      <c r="K9" s="11">
        <f t="shared" si="1"/>
        <v>0</v>
      </c>
      <c r="L9" s="9" t="s">
        <v>17</v>
      </c>
    </row>
    <row r="10" spans="2:12" x14ac:dyDescent="0.3">
      <c r="B10" s="4">
        <v>5</v>
      </c>
      <c r="C10" s="5" t="s">
        <v>29</v>
      </c>
      <c r="D10" s="5" t="s">
        <v>30</v>
      </c>
      <c r="E10" s="5" t="s">
        <v>31</v>
      </c>
      <c r="F10" s="5" t="s">
        <v>32</v>
      </c>
      <c r="G10" s="6">
        <v>5600000</v>
      </c>
      <c r="H10" s="6">
        <v>4928000</v>
      </c>
      <c r="I10" s="7">
        <f t="shared" si="0"/>
        <v>0.88</v>
      </c>
      <c r="J10" s="8">
        <v>2600</v>
      </c>
      <c r="K10" s="6">
        <f t="shared" si="1"/>
        <v>672000</v>
      </c>
      <c r="L10" s="4" t="s">
        <v>33</v>
      </c>
    </row>
    <row r="11" spans="2:12" x14ac:dyDescent="0.3">
      <c r="B11" s="9">
        <v>6</v>
      </c>
      <c r="C11" s="10" t="s">
        <v>34</v>
      </c>
      <c r="D11" s="10" t="s">
        <v>35</v>
      </c>
      <c r="E11" s="10" t="s">
        <v>24</v>
      </c>
      <c r="F11" s="10" t="s">
        <v>36</v>
      </c>
      <c r="G11" s="11">
        <v>1400000</v>
      </c>
      <c r="H11" s="11">
        <v>1246000</v>
      </c>
      <c r="I11" s="12">
        <f t="shared" si="0"/>
        <v>0.89</v>
      </c>
      <c r="J11" s="13">
        <v>18500</v>
      </c>
      <c r="K11" s="11">
        <f t="shared" si="1"/>
        <v>154000</v>
      </c>
      <c r="L11" s="9" t="s">
        <v>33</v>
      </c>
    </row>
    <row r="12" spans="2:12" x14ac:dyDescent="0.3">
      <c r="B12" s="4">
        <v>7</v>
      </c>
      <c r="C12" s="5" t="s">
        <v>37</v>
      </c>
      <c r="D12" s="5" t="s">
        <v>38</v>
      </c>
      <c r="E12" s="5" t="s">
        <v>39</v>
      </c>
      <c r="F12" s="5" t="s">
        <v>40</v>
      </c>
      <c r="G12" s="6">
        <v>2200000</v>
      </c>
      <c r="H12" s="6">
        <v>2200000</v>
      </c>
      <c r="I12" s="7">
        <f t="shared" si="0"/>
        <v>1</v>
      </c>
      <c r="J12" s="8">
        <v>6800</v>
      </c>
      <c r="K12" s="6">
        <f t="shared" si="1"/>
        <v>0</v>
      </c>
      <c r="L12" s="4" t="s">
        <v>17</v>
      </c>
    </row>
    <row r="13" spans="2:12" x14ac:dyDescent="0.3">
      <c r="B13" s="9">
        <v>8</v>
      </c>
      <c r="C13" s="10" t="s">
        <v>41</v>
      </c>
      <c r="D13" s="10" t="s">
        <v>42</v>
      </c>
      <c r="E13" s="10" t="s">
        <v>43</v>
      </c>
      <c r="F13" s="10" t="s">
        <v>16</v>
      </c>
      <c r="G13" s="11">
        <v>1800000</v>
      </c>
      <c r="H13" s="11">
        <v>1602000</v>
      </c>
      <c r="I13" s="12">
        <f t="shared" si="0"/>
        <v>0.89</v>
      </c>
      <c r="J13" s="13">
        <v>210</v>
      </c>
      <c r="K13" s="11">
        <f t="shared" si="1"/>
        <v>198000</v>
      </c>
      <c r="L13" s="9" t="s">
        <v>33</v>
      </c>
    </row>
    <row r="14" spans="2:12" x14ac:dyDescent="0.3">
      <c r="B14" s="4">
        <v>9</v>
      </c>
      <c r="C14" s="5" t="s">
        <v>44</v>
      </c>
      <c r="D14" s="5" t="s">
        <v>45</v>
      </c>
      <c r="E14" s="5" t="s">
        <v>15</v>
      </c>
      <c r="F14" s="5" t="s">
        <v>46</v>
      </c>
      <c r="G14" s="6">
        <v>2600000</v>
      </c>
      <c r="H14" s="6">
        <v>2470000</v>
      </c>
      <c r="I14" s="7">
        <f t="shared" si="0"/>
        <v>0.95</v>
      </c>
      <c r="J14" s="8">
        <v>1750</v>
      </c>
      <c r="K14" s="6">
        <f t="shared" si="1"/>
        <v>130000</v>
      </c>
      <c r="L14" s="4" t="s">
        <v>17</v>
      </c>
    </row>
    <row r="15" spans="2:12" x14ac:dyDescent="0.3">
      <c r="B15" s="9">
        <v>10</v>
      </c>
      <c r="C15" s="10" t="s">
        <v>47</v>
      </c>
      <c r="D15" s="10" t="s">
        <v>48</v>
      </c>
      <c r="E15" s="10" t="s">
        <v>31</v>
      </c>
      <c r="F15" s="10" t="s">
        <v>49</v>
      </c>
      <c r="G15" s="11">
        <v>3400000</v>
      </c>
      <c r="H15" s="11">
        <v>3128000</v>
      </c>
      <c r="I15" s="12">
        <f t="shared" si="0"/>
        <v>0.92</v>
      </c>
      <c r="J15" s="13">
        <v>4200</v>
      </c>
      <c r="K15" s="11">
        <f t="shared" si="1"/>
        <v>272000</v>
      </c>
      <c r="L15" s="9" t="s">
        <v>33</v>
      </c>
    </row>
    <row r="16" spans="2:12" x14ac:dyDescent="0.3">
      <c r="B16" s="4">
        <v>11</v>
      </c>
      <c r="C16" s="5" t="s">
        <v>50</v>
      </c>
      <c r="D16" s="5" t="s">
        <v>51</v>
      </c>
      <c r="E16" s="5" t="s">
        <v>52</v>
      </c>
      <c r="F16" s="5" t="s">
        <v>53</v>
      </c>
      <c r="G16" s="6">
        <v>2100000</v>
      </c>
      <c r="H16" s="6">
        <v>2100000</v>
      </c>
      <c r="I16" s="7">
        <f t="shared" si="0"/>
        <v>1</v>
      </c>
      <c r="J16" s="8">
        <v>2900</v>
      </c>
      <c r="K16" s="6">
        <f t="shared" si="1"/>
        <v>0</v>
      </c>
      <c r="L16" s="4" t="s">
        <v>17</v>
      </c>
    </row>
    <row r="17" spans="2:12" x14ac:dyDescent="0.3">
      <c r="B17" s="9">
        <v>12</v>
      </c>
      <c r="C17" s="10" t="s">
        <v>54</v>
      </c>
      <c r="D17" s="10" t="s">
        <v>55</v>
      </c>
      <c r="E17" s="10" t="s">
        <v>52</v>
      </c>
      <c r="F17" s="10" t="s">
        <v>56</v>
      </c>
      <c r="G17" s="11">
        <v>3800000</v>
      </c>
      <c r="H17" s="11">
        <v>3306000</v>
      </c>
      <c r="I17" s="12">
        <f t="shared" si="0"/>
        <v>0.87</v>
      </c>
      <c r="J17" s="13">
        <v>8600</v>
      </c>
      <c r="K17" s="11">
        <f t="shared" si="1"/>
        <v>494000</v>
      </c>
      <c r="L17" s="9" t="s">
        <v>33</v>
      </c>
    </row>
    <row r="18" spans="2:12" x14ac:dyDescent="0.3">
      <c r="B18" s="4">
        <v>13</v>
      </c>
      <c r="C18" s="5" t="s">
        <v>57</v>
      </c>
      <c r="D18" s="5" t="s">
        <v>58</v>
      </c>
      <c r="E18" s="5" t="s">
        <v>59</v>
      </c>
      <c r="F18" s="5" t="s">
        <v>60</v>
      </c>
      <c r="G18" s="6">
        <v>1200000</v>
      </c>
      <c r="H18" s="6">
        <v>1104000</v>
      </c>
      <c r="I18" s="7">
        <f t="shared" si="0"/>
        <v>0.92</v>
      </c>
      <c r="J18" s="8">
        <v>460</v>
      </c>
      <c r="K18" s="6">
        <f t="shared" si="1"/>
        <v>96000</v>
      </c>
      <c r="L18" s="4" t="s">
        <v>33</v>
      </c>
    </row>
    <row r="19" spans="2:12" x14ac:dyDescent="0.3">
      <c r="B19" s="9">
        <v>14</v>
      </c>
      <c r="C19" s="10" t="s">
        <v>61</v>
      </c>
      <c r="D19" s="10" t="s">
        <v>62</v>
      </c>
      <c r="E19" s="10" t="s">
        <v>63</v>
      </c>
      <c r="F19" s="10" t="s">
        <v>64</v>
      </c>
      <c r="G19" s="11">
        <v>1600000</v>
      </c>
      <c r="H19" s="11">
        <v>1600000</v>
      </c>
      <c r="I19" s="12">
        <f t="shared" si="0"/>
        <v>1</v>
      </c>
      <c r="J19" s="13">
        <v>5400</v>
      </c>
      <c r="K19" s="11">
        <f t="shared" si="1"/>
        <v>0</v>
      </c>
      <c r="L19" s="9" t="s">
        <v>17</v>
      </c>
    </row>
    <row r="20" spans="2:12" x14ac:dyDescent="0.3">
      <c r="B20" s="4">
        <v>15</v>
      </c>
      <c r="C20" s="5" t="s">
        <v>65</v>
      </c>
      <c r="D20" s="5" t="s">
        <v>66</v>
      </c>
      <c r="E20" s="5" t="s">
        <v>67</v>
      </c>
      <c r="F20" s="5" t="s">
        <v>68</v>
      </c>
      <c r="G20" s="6">
        <v>2400000</v>
      </c>
      <c r="H20" s="6">
        <v>2256000</v>
      </c>
      <c r="I20" s="7">
        <f t="shared" si="0"/>
        <v>0.94</v>
      </c>
      <c r="J20" s="8">
        <v>1180</v>
      </c>
      <c r="K20" s="6">
        <f t="shared" si="1"/>
        <v>144000</v>
      </c>
      <c r="L20" s="4" t="s">
        <v>33</v>
      </c>
    </row>
    <row r="21" spans="2:12" x14ac:dyDescent="0.3">
      <c r="B21" s="9">
        <v>16</v>
      </c>
      <c r="C21" s="10" t="s">
        <v>69</v>
      </c>
      <c r="D21" s="10" t="s">
        <v>70</v>
      </c>
      <c r="E21" s="10" t="s">
        <v>71</v>
      </c>
      <c r="F21" s="10" t="s">
        <v>72</v>
      </c>
      <c r="G21" s="11">
        <v>2900000</v>
      </c>
      <c r="H21" s="11">
        <v>2668000</v>
      </c>
      <c r="I21" s="12">
        <f t="shared" si="0"/>
        <v>0.92</v>
      </c>
      <c r="J21" s="13">
        <v>720</v>
      </c>
      <c r="K21" s="11">
        <f t="shared" si="1"/>
        <v>232000</v>
      </c>
      <c r="L21" s="9" t="s">
        <v>33</v>
      </c>
    </row>
    <row r="22" spans="2:12" x14ac:dyDescent="0.3">
      <c r="B22" s="14" t="s">
        <v>73</v>
      </c>
      <c r="C22" s="15" t="s">
        <v>74</v>
      </c>
      <c r="D22" s="15"/>
      <c r="E22" s="15"/>
      <c r="F22" s="15"/>
      <c r="G22" s="16">
        <f>SUM(G6:G21)</f>
        <v>43400000</v>
      </c>
      <c r="H22" s="16">
        <f>SUM(H6:H21)</f>
        <v>40489000</v>
      </c>
      <c r="I22" s="17">
        <f t="shared" si="0"/>
        <v>0.93292626728110595</v>
      </c>
      <c r="J22" s="18">
        <f>SUM(J6:J21)</f>
        <v>69140</v>
      </c>
      <c r="K22" s="16">
        <f>SUM(K6:K21)</f>
        <v>2911000</v>
      </c>
      <c r="L22" s="14"/>
    </row>
  </sheetData>
  <mergeCells count="2">
    <mergeCell ref="B2:L2"/>
    <mergeCell ref="B3:L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35AF9-9AEB-4A89-8B12-93A461008E46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9" customWidth="1"/>
    <col min="3" max="3" width="45.6640625" style="19" customWidth="1"/>
    <col min="4" max="4" width="65.6640625" style="19" customWidth="1"/>
    <col min="5" max="5" width="80.6640625" style="19" customWidth="1"/>
    <col min="6" max="6" width="3" style="19" customWidth="1"/>
    <col min="7" max="16384" width="8.88671875" style="19"/>
  </cols>
  <sheetData>
    <row r="1" spans="2:5" ht="8.1" customHeight="1" x14ac:dyDescent="0.3"/>
    <row r="2" spans="2:5" ht="33.9" customHeight="1" x14ac:dyDescent="0.3">
      <c r="B2" s="20" t="s">
        <v>75</v>
      </c>
      <c r="C2" s="20"/>
      <c r="D2" s="20"/>
      <c r="E2" s="20"/>
    </row>
    <row r="3" spans="2:5" ht="18" customHeight="1" x14ac:dyDescent="0.3">
      <c r="B3" s="21" t="s">
        <v>76</v>
      </c>
      <c r="C3" s="21"/>
      <c r="D3" s="21"/>
      <c r="E3" s="21"/>
    </row>
    <row r="4" spans="2:5" ht="6" customHeight="1" x14ac:dyDescent="0.3"/>
    <row r="5" spans="2:5" ht="20.100000000000001" customHeight="1" x14ac:dyDescent="0.3">
      <c r="B5" s="22" t="s">
        <v>77</v>
      </c>
      <c r="C5" s="23"/>
      <c r="D5" s="24" t="s">
        <v>78</v>
      </c>
      <c r="E5" s="24" t="s">
        <v>79</v>
      </c>
    </row>
    <row r="6" spans="2:5" ht="20.100000000000001" customHeight="1" x14ac:dyDescent="0.3">
      <c r="B6" s="25" t="s">
        <v>80</v>
      </c>
      <c r="C6" s="26"/>
      <c r="D6" s="27" t="s">
        <v>81</v>
      </c>
      <c r="E6" s="28" t="s">
        <v>82</v>
      </c>
    </row>
    <row r="7" spans="2:5" ht="20.100000000000001" customHeight="1" x14ac:dyDescent="0.3">
      <c r="B7" s="29" t="s">
        <v>83</v>
      </c>
      <c r="C7" s="30"/>
      <c r="D7" s="31" t="s">
        <v>84</v>
      </c>
      <c r="E7" s="32" t="s">
        <v>85</v>
      </c>
    </row>
    <row r="8" spans="2:5" ht="20.100000000000001" customHeight="1" x14ac:dyDescent="0.3">
      <c r="B8" s="33" t="s">
        <v>86</v>
      </c>
      <c r="C8" s="34"/>
      <c r="D8" s="27" t="s">
        <v>87</v>
      </c>
      <c r="E8" s="28" t="s">
        <v>88</v>
      </c>
    </row>
    <row r="9" spans="2:5" ht="6" customHeight="1" x14ac:dyDescent="0.3"/>
    <row r="10" spans="2:5" ht="20.100000000000001" customHeight="1" x14ac:dyDescent="0.3">
      <c r="B10" s="35" t="s">
        <v>89</v>
      </c>
      <c r="C10" s="24" t="s">
        <v>90</v>
      </c>
      <c r="D10" s="24" t="s">
        <v>91</v>
      </c>
      <c r="E10" s="24" t="s">
        <v>92</v>
      </c>
    </row>
    <row r="11" spans="2:5" ht="20.100000000000001" customHeight="1" x14ac:dyDescent="0.3">
      <c r="B11" s="36">
        <v>1</v>
      </c>
      <c r="C11" s="31" t="s">
        <v>93</v>
      </c>
      <c r="D11" s="31" t="s">
        <v>94</v>
      </c>
      <c r="E11" s="32" t="s">
        <v>95</v>
      </c>
    </row>
    <row r="12" spans="2:5" ht="20.100000000000001" customHeight="1" x14ac:dyDescent="0.3">
      <c r="B12" s="37">
        <v>2</v>
      </c>
      <c r="C12" s="27" t="s">
        <v>96</v>
      </c>
      <c r="D12" s="27" t="s">
        <v>97</v>
      </c>
      <c r="E12" s="28" t="s">
        <v>98</v>
      </c>
    </row>
    <row r="13" spans="2:5" ht="20.100000000000001" customHeight="1" x14ac:dyDescent="0.3">
      <c r="B13" s="36">
        <v>3</v>
      </c>
      <c r="C13" s="31" t="s">
        <v>99</v>
      </c>
      <c r="D13" s="31" t="s">
        <v>100</v>
      </c>
      <c r="E13" s="32" t="s">
        <v>101</v>
      </c>
    </row>
    <row r="14" spans="2:5" ht="20.100000000000001" customHeight="1" x14ac:dyDescent="0.3">
      <c r="B14" s="37">
        <v>4</v>
      </c>
      <c r="C14" s="27" t="s">
        <v>102</v>
      </c>
      <c r="D14" s="27" t="s">
        <v>103</v>
      </c>
      <c r="E14" s="28" t="s">
        <v>104</v>
      </c>
    </row>
    <row r="15" spans="2:5" ht="20.100000000000001" customHeight="1" x14ac:dyDescent="0.3">
      <c r="B15" s="36">
        <v>5</v>
      </c>
      <c r="C15" s="31" t="s">
        <v>105</v>
      </c>
      <c r="D15" s="31" t="s">
        <v>106</v>
      </c>
      <c r="E15" s="32" t="s">
        <v>107</v>
      </c>
    </row>
    <row r="16" spans="2:5" ht="20.100000000000001" customHeight="1" x14ac:dyDescent="0.3">
      <c r="B16" s="37">
        <v>6</v>
      </c>
      <c r="C16" s="27" t="s">
        <v>108</v>
      </c>
      <c r="D16" s="27" t="s">
        <v>109</v>
      </c>
      <c r="E16" s="28" t="s">
        <v>110</v>
      </c>
    </row>
    <row r="17" spans="2:5" ht="20.100000000000001" customHeight="1" x14ac:dyDescent="0.3">
      <c r="B17" s="36">
        <v>7</v>
      </c>
      <c r="C17" s="31" t="s">
        <v>111</v>
      </c>
      <c r="D17" s="31" t="s">
        <v>112</v>
      </c>
      <c r="E17" s="32" t="s">
        <v>113</v>
      </c>
    </row>
    <row r="18" spans="2:5" ht="20.100000000000001" customHeight="1" x14ac:dyDescent="0.3">
      <c r="B18" s="37">
        <v>8</v>
      </c>
      <c r="C18" s="27" t="s">
        <v>114</v>
      </c>
      <c r="D18" s="27" t="s">
        <v>115</v>
      </c>
      <c r="E18" s="28" t="s">
        <v>116</v>
      </c>
    </row>
    <row r="19" spans="2:5" ht="20.100000000000001" customHeight="1" x14ac:dyDescent="0.3">
      <c r="B19" s="36">
        <v>9</v>
      </c>
      <c r="C19" s="31" t="s">
        <v>117</v>
      </c>
      <c r="D19" s="31" t="s">
        <v>118</v>
      </c>
      <c r="E19" s="32" t="s">
        <v>119</v>
      </c>
    </row>
    <row r="20" spans="2:5" ht="20.100000000000001" customHeight="1" x14ac:dyDescent="0.3">
      <c r="B20" s="37">
        <v>10</v>
      </c>
      <c r="C20" s="27" t="s">
        <v>120</v>
      </c>
      <c r="D20" s="27" t="s">
        <v>121</v>
      </c>
      <c r="E20" s="28" t="s">
        <v>122</v>
      </c>
    </row>
    <row r="21" spans="2:5" ht="20.100000000000001" customHeight="1" x14ac:dyDescent="0.3">
      <c r="B21" s="36">
        <v>11</v>
      </c>
      <c r="C21" s="31" t="s">
        <v>123</v>
      </c>
      <c r="D21" s="31" t="s">
        <v>124</v>
      </c>
      <c r="E21" s="32" t="s">
        <v>125</v>
      </c>
    </row>
    <row r="22" spans="2:5" ht="20.100000000000001" customHeight="1" x14ac:dyDescent="0.3">
      <c r="B22" s="37">
        <v>12</v>
      </c>
      <c r="C22" s="27" t="s">
        <v>126</v>
      </c>
      <c r="D22" s="27" t="s">
        <v>127</v>
      </c>
      <c r="E22" s="28" t="s">
        <v>128</v>
      </c>
    </row>
    <row r="23" spans="2:5" ht="20.100000000000001" customHeight="1" x14ac:dyDescent="0.3">
      <c r="B23" s="36">
        <v>13</v>
      </c>
      <c r="C23" s="31" t="s">
        <v>129</v>
      </c>
      <c r="D23" s="31" t="s">
        <v>130</v>
      </c>
      <c r="E23" s="32" t="s">
        <v>131</v>
      </c>
    </row>
    <row r="24" spans="2:5" ht="20.100000000000001" customHeight="1" x14ac:dyDescent="0.3">
      <c r="B24" s="37">
        <v>14</v>
      </c>
      <c r="C24" s="27" t="s">
        <v>132</v>
      </c>
      <c r="D24" s="27" t="s">
        <v>133</v>
      </c>
      <c r="E24" s="28" t="s">
        <v>134</v>
      </c>
    </row>
    <row r="25" spans="2:5" ht="20.100000000000001" customHeight="1" x14ac:dyDescent="0.3">
      <c r="B25" s="36">
        <v>15</v>
      </c>
      <c r="C25" s="31" t="s">
        <v>135</v>
      </c>
      <c r="D25" s="31" t="s">
        <v>136</v>
      </c>
      <c r="E25" s="32" t="s">
        <v>137</v>
      </c>
    </row>
    <row r="26" spans="2:5" ht="20.100000000000001" customHeight="1" x14ac:dyDescent="0.3">
      <c r="B26" s="37">
        <v>16</v>
      </c>
      <c r="C26" s="27" t="s">
        <v>138</v>
      </c>
      <c r="D26" s="27" t="s">
        <v>139</v>
      </c>
      <c r="E26" s="28" t="s">
        <v>140</v>
      </c>
    </row>
    <row r="27" spans="2:5" ht="20.100000000000001" customHeight="1" x14ac:dyDescent="0.3">
      <c r="B27" s="36">
        <v>17</v>
      </c>
      <c r="C27" s="31" t="s">
        <v>141</v>
      </c>
      <c r="D27" s="31" t="s">
        <v>142</v>
      </c>
      <c r="E27" s="32" t="s">
        <v>143</v>
      </c>
    </row>
    <row r="28" spans="2:5" ht="20.100000000000001" customHeight="1" x14ac:dyDescent="0.3">
      <c r="B28" s="37">
        <v>18</v>
      </c>
      <c r="C28" s="27" t="s">
        <v>144</v>
      </c>
      <c r="D28" s="27" t="s">
        <v>145</v>
      </c>
      <c r="E28" s="28" t="s">
        <v>146</v>
      </c>
    </row>
    <row r="29" spans="2:5" ht="20.100000000000001" customHeight="1" x14ac:dyDescent="0.3">
      <c r="B29" s="36">
        <v>19</v>
      </c>
      <c r="C29" s="31" t="s">
        <v>147</v>
      </c>
      <c r="D29" s="31" t="s">
        <v>148</v>
      </c>
      <c r="E29" s="32" t="s">
        <v>149</v>
      </c>
    </row>
    <row r="30" spans="2:5" ht="20.100000000000001" customHeight="1" x14ac:dyDescent="0.3">
      <c r="B30" s="37">
        <v>20</v>
      </c>
      <c r="C30" s="27" t="s">
        <v>150</v>
      </c>
      <c r="D30" s="27" t="s">
        <v>151</v>
      </c>
      <c r="E30" s="28" t="s">
        <v>152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380CCCE1-CEA2-4F02-849C-13C8058240F3}"/>
    <hyperlink ref="E7" r:id="rId2" tooltip="Browse all template categories" xr:uid="{93A3E93C-7BFB-49CD-9309-3D7DC573E5A6}"/>
    <hyperlink ref="E8" r:id="rId3" tooltip="Email Excel Gurukul Online for custom templates" xr:uid="{1017F7DB-9AD8-4CC2-9AC9-4DE7A9FADBDB}"/>
    <hyperlink ref="E11" r:id="rId4" tooltip="Browse 📊  Project Management templates on Excel Gurukul Online" xr:uid="{42639B01-FF28-4B0E-BBC5-A07684048DF8}"/>
    <hyperlink ref="E12" r:id="rId5" tooltip="Browse 📉  Charts, Dashboards &amp; Analytics templates on Excel Gurukul Online" xr:uid="{022A0351-9B02-454B-86FD-5E2A594E1654}"/>
    <hyperlink ref="E13" r:id="rId6" tooltip="Browse 💻  Technology &amp; IT templates on Excel Gurukul Online" xr:uid="{2B5922AE-0018-41EF-B8BD-41016670DF20}"/>
    <hyperlink ref="E14" r:id="rId7" tooltip="Browse 🏛️  Corporate Governance templates on Excel Gurukul Online" xr:uid="{271C3E85-CD6D-469E-92EE-5E3941068A49}"/>
    <hyperlink ref="E15" r:id="rId8" tooltip="Browse 📈  Sales &amp; Marketing templates on Excel Gurukul Online" xr:uid="{38156EEC-DAEE-4C2C-B7E0-7044E89003A7}"/>
    <hyperlink ref="E16" r:id="rId9" xr:uid="{58C40E9B-AB1E-44FA-AEBD-AF267DDB3992}"/>
    <hyperlink ref="E17" r:id="rId10" xr:uid="{D1723910-4244-4EB5-B75C-41A7F06D967F}"/>
    <hyperlink ref="E18" r:id="rId11" tooltip="Browse 💼  Business &amp; Operations templates on Excel Gurukul Online" xr:uid="{6F94040E-8898-45F2-9DFC-82DCE59EB8E3}"/>
    <hyperlink ref="E19" r:id="rId12" tooltip="Browse ⚖️  Legal &amp; Compliance templates on Excel Gurukul Online" xr:uid="{6BFF3BEE-559A-4A31-A953-4A3F6209616B}"/>
    <hyperlink ref="E20" r:id="rId13" xr:uid="{AD196523-9147-4365-AE53-215D6D1A46DD}"/>
    <hyperlink ref="E22" r:id="rId14" xr:uid="{B851EC82-3C97-4F3D-817D-1B5279D9909C}"/>
    <hyperlink ref="E23" r:id="rId15" xr:uid="{3B8249D0-DD15-4FBE-BD2E-EC842023F176}"/>
    <hyperlink ref="E24" r:id="rId16" xr:uid="{39588246-B384-4BD0-A5E9-D1BB725B8E58}"/>
    <hyperlink ref="E25" r:id="rId17" xr:uid="{BC0612C5-44EC-45F0-905C-1C11638991A7}"/>
    <hyperlink ref="E26" r:id="rId18" tooltip="Browse 🏨  Hospitality &amp; Tourism templates on Excel Gurukul Online" xr:uid="{AE2AD637-4F28-4754-814D-C9F63959B4C1}"/>
    <hyperlink ref="E27" r:id="rId19" tooltip="Browse 📦  Inventory &amp; Logistics templates on Excel Gurukul Online" xr:uid="{037E4FAC-22D3-4B6C-B824-613E71A7DA33}"/>
    <hyperlink ref="E28" r:id="rId20" xr:uid="{EAF8271B-FE06-401D-ADBE-FCA97427C666}"/>
    <hyperlink ref="E29" r:id="rId21" xr:uid="{09ABE6FF-FFCD-411C-800F-2FF8BAB679CD}"/>
    <hyperlink ref="E30" r:id="rId22" xr:uid="{2EDFD898-5B43-4B8D-821C-8B265DF582F1}"/>
    <hyperlink ref="E21" r:id="rId23" xr:uid="{EDCBCF0D-A880-40BF-A411-F46083E7430C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CSR Utilisation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2026-07-23T18:08:56Z</dcterms:created>
  <dcterms:modified xsi:type="dcterms:W3CDTF">2026-07-23T18:13:30Z</dcterms:modified>
  <dc:language>en-US</dc:language>
</cp:coreProperties>
</file>