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DE9C3871CFD02A88E2BFCD2F57759E08FA9" xr6:coauthVersionLast="47" xr6:coauthVersionMax="47" xr10:uidLastSave="{4BC58923-4917-43AC-8198-9BC83DF5B571}"/>
  <bookViews>
    <workbookView xWindow="-108" yWindow="-108" windowWidth="23256" windowHeight="13896" tabRatio="500" xr2:uid="{00000000-000D-0000-FFFF-FFFF00000000}"/>
  </bookViews>
  <sheets>
    <sheet name="Post Office Scheme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8" i="1" l="1"/>
  <c r="D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<sst xmlns="http://schemas.openxmlformats.org/spreadsheetml/2006/main" count="112" uniqueCount="112">
  <si>
    <t>POST OFFICE SAVINGS SCHEME TRACKER</t>
  </si>
  <si>
    <t>Track small savings schemes deposits interest and maturity | ExcelGurukulOnline.com</t>
  </si>
  <si>
    <t>Scheme</t>
  </si>
  <si>
    <t>Account No.</t>
  </si>
  <si>
    <t>Deposit (₹)</t>
  </si>
  <si>
    <t xml:space="preserve">Rate % </t>
  </si>
  <si>
    <t>Start Date</t>
  </si>
  <si>
    <t>Maturity Date</t>
  </si>
  <si>
    <t>Est. Interest (₹)</t>
  </si>
  <si>
    <t>PPF</t>
  </si>
  <si>
    <t>PO-PPF-001</t>
  </si>
  <si>
    <t>NSC</t>
  </si>
  <si>
    <t>PO-NSC-014</t>
  </si>
  <si>
    <t>KVP</t>
  </si>
  <si>
    <t>PO-KVP-027</t>
  </si>
  <si>
    <t>Sukanya Samriddhi</t>
  </si>
  <si>
    <t>PO-SSA-008</t>
  </si>
  <si>
    <t>MIS</t>
  </si>
  <si>
    <t>PO-MIS-032</t>
  </si>
  <si>
    <t>Recurring Deposit</t>
  </si>
  <si>
    <t>PO-RD-045</t>
  </si>
  <si>
    <t>SCSS</t>
  </si>
  <si>
    <t>PO-SCSS-011</t>
  </si>
  <si>
    <t>Time Deposit 5Y</t>
  </si>
  <si>
    <t>PO-TD-019</t>
  </si>
  <si>
    <t>PPF (Spouse)</t>
  </si>
  <si>
    <t>PO-PPF-002</t>
  </si>
  <si>
    <t>NSC (2nd)</t>
  </si>
  <si>
    <t>PO-NSC-021</t>
  </si>
  <si>
    <t>RD (Child)</t>
  </si>
  <si>
    <t>PO-RD-052</t>
  </si>
  <si>
    <t>Savings Account</t>
  </si>
  <si>
    <t>PO-SB-100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</si>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</sst>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₹#,##0"/>
    <numFmt numFmtId="165" formatCode="0.0%"/>
    <numFmt numFmtId="166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64" fontId="5" fillId="4" borderId="0" xfId="0" applyNumberFormat="1" applyFont="1" applyFill="1" applyAlignment="1">
      <alignment horizontal="right" vertical="center"/>
    </xf>
    <xf numFmtId="165" fontId="5" fillId="4" borderId="0" xfId="0" applyNumberFormat="1" applyFont="1" applyFill="1" applyAlignment="1">
      <alignment horizontal="center" vertical="center"/>
    </xf>
    <xf numFmtId="166" fontId="5" fillId="4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164" fontId="6" fillId="5" borderId="0" xfId="0" applyNumberFormat="1" applyFont="1" applyFill="1" applyAlignment="1">
      <alignment horizontal="right" vertical="center"/>
    </xf>
    <xf numFmtId="165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Alignment="1">
      <alignment horizontal="center" vertical="center"/>
    </xf>
    <xf numFmtId="0" fontId="1" fillId="0" borderId="0" xfId="1"/>
    <xf numFmtId="0" fontId="7" fillId="6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left" vertical="center" indent="1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10" fillId="9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7" xfId="1" applyFont="1" applyFill="1" applyBorder="1" applyAlignment="1">
      <alignment horizontal="left" vertical="center" indent="1"/>
    </xf>
    <xf numFmtId="0" fontId="11" fillId="10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center" vertical="center"/>
    </xf>
    <xf numFmtId="0" fontId="10" fillId="10" borderId="7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DA3DAD92-4C8C-46D9-A9EB-B5BC6A7B480C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0" customWidth="1"/>
    <col min="3" max="4" width="14" customWidth="1"/>
    <col min="5" max="5" width="10" customWidth="1"/>
    <col min="6" max="6" width="13" customWidth="1"/>
    <col min="7" max="7" width="16" customWidth="1"/>
    <col min="8" max="8" width="20" customWidth="1"/>
  </cols>
  <sheetData>
    <row r="2" spans="2:8" ht="25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5">
        <v>50000</v>
      </c>
      <c r="E6" s="6">
        <v>7.0999999999999994E-2</v>
      </c>
      <c r="F6" s="7">
        <v>46113</v>
      </c>
      <c r="G6" s="7">
        <v>51592</v>
      </c>
      <c r="H6" s="5">
        <f>D6*E6*15</f>
        <v>53249.999999999993</v>
      </c>
    </row>
    <row r="7" spans="2:8" x14ac:dyDescent="0.3">
      <c r="B7" s="8" t="s">
        <v>11</v>
      </c>
      <c r="C7" s="8" t="s">
        <v>12</v>
      </c>
      <c r="D7" s="9">
        <v>100000</v>
      </c>
      <c r="E7" s="10">
        <v>7.6999999999999999E-2</v>
      </c>
      <c r="F7" s="11">
        <v>46122</v>
      </c>
      <c r="G7" s="11">
        <v>47948</v>
      </c>
      <c r="H7" s="9">
        <f>D7*E7*5</f>
        <v>38500</v>
      </c>
    </row>
    <row r="8" spans="2:8" x14ac:dyDescent="0.3">
      <c r="B8" s="4" t="s">
        <v>13</v>
      </c>
      <c r="C8" s="4" t="s">
        <v>14</v>
      </c>
      <c r="D8" s="5">
        <v>50000</v>
      </c>
      <c r="E8" s="6">
        <v>7.4999999999999997E-2</v>
      </c>
      <c r="F8" s="7">
        <v>46127</v>
      </c>
      <c r="G8" s="7">
        <v>49414</v>
      </c>
      <c r="H8" s="5">
        <f>D8*E8*9</f>
        <v>33750</v>
      </c>
    </row>
    <row r="9" spans="2:8" x14ac:dyDescent="0.3">
      <c r="B9" s="8" t="s">
        <v>15</v>
      </c>
      <c r="C9" s="8" t="s">
        <v>16</v>
      </c>
      <c r="D9" s="9">
        <v>50000</v>
      </c>
      <c r="E9" s="10">
        <v>8.2000000000000003E-2</v>
      </c>
      <c r="F9" s="11">
        <v>46132</v>
      </c>
      <c r="G9" s="11">
        <v>53802</v>
      </c>
      <c r="H9" s="9">
        <f>D9*E9*21</f>
        <v>86100</v>
      </c>
    </row>
    <row r="10" spans="2:8" x14ac:dyDescent="0.3">
      <c r="B10" s="4" t="s">
        <v>17</v>
      </c>
      <c r="C10" s="4" t="s">
        <v>18</v>
      </c>
      <c r="D10" s="5">
        <v>90000</v>
      </c>
      <c r="E10" s="6">
        <v>7.3999999999999996E-2</v>
      </c>
      <c r="F10" s="7">
        <v>46137</v>
      </c>
      <c r="G10" s="7">
        <v>47963</v>
      </c>
      <c r="H10" s="5">
        <f>D10*E10*5</f>
        <v>33300</v>
      </c>
    </row>
    <row r="11" spans="2:8" x14ac:dyDescent="0.3">
      <c r="B11" s="8" t="s">
        <v>19</v>
      </c>
      <c r="C11" s="8" t="s">
        <v>20</v>
      </c>
      <c r="D11" s="9">
        <v>24000</v>
      </c>
      <c r="E11" s="10">
        <v>6.7000000000000004E-2</v>
      </c>
      <c r="F11" s="11">
        <v>46143</v>
      </c>
      <c r="G11" s="11">
        <v>47969</v>
      </c>
      <c r="H11" s="9">
        <f>D11*E11*5</f>
        <v>8040</v>
      </c>
    </row>
    <row r="12" spans="2:8" x14ac:dyDescent="0.3">
      <c r="B12" s="4" t="s">
        <v>21</v>
      </c>
      <c r="C12" s="4" t="s">
        <v>22</v>
      </c>
      <c r="D12" s="5">
        <v>150000</v>
      </c>
      <c r="E12" s="6">
        <v>8.2000000000000003E-2</v>
      </c>
      <c r="F12" s="7">
        <v>46147</v>
      </c>
      <c r="G12" s="7">
        <v>47973</v>
      </c>
      <c r="H12" s="5">
        <f>D12*E12*5</f>
        <v>61500</v>
      </c>
    </row>
    <row r="13" spans="2:8" x14ac:dyDescent="0.3">
      <c r="B13" s="8" t="s">
        <v>23</v>
      </c>
      <c r="C13" s="8" t="s">
        <v>24</v>
      </c>
      <c r="D13" s="9">
        <v>100000</v>
      </c>
      <c r="E13" s="10">
        <v>7.6999999999999999E-2</v>
      </c>
      <c r="F13" s="11">
        <v>46154</v>
      </c>
      <c r="G13" s="11">
        <v>47980</v>
      </c>
      <c r="H13" s="9">
        <f>D13*E13*5</f>
        <v>38500</v>
      </c>
    </row>
    <row r="14" spans="2:8" x14ac:dyDescent="0.3">
      <c r="B14" s="4" t="s">
        <v>25</v>
      </c>
      <c r="C14" s="4" t="s">
        <v>26</v>
      </c>
      <c r="D14" s="5">
        <v>30000</v>
      </c>
      <c r="E14" s="6">
        <v>7.0999999999999994E-2</v>
      </c>
      <c r="F14" s="7">
        <v>46160</v>
      </c>
      <c r="G14" s="7">
        <v>51639</v>
      </c>
      <c r="H14" s="5">
        <f>D14*E14*15</f>
        <v>31950</v>
      </c>
    </row>
    <row r="15" spans="2:8" x14ac:dyDescent="0.3">
      <c r="B15" s="8" t="s">
        <v>27</v>
      </c>
      <c r="C15" s="8" t="s">
        <v>28</v>
      </c>
      <c r="D15" s="9">
        <v>50000</v>
      </c>
      <c r="E15" s="10">
        <v>7.6999999999999999E-2</v>
      </c>
      <c r="F15" s="11">
        <v>46164</v>
      </c>
      <c r="G15" s="11">
        <v>47990</v>
      </c>
      <c r="H15" s="9">
        <f>D15*E15*5</f>
        <v>19250</v>
      </c>
    </row>
    <row r="16" spans="2:8" x14ac:dyDescent="0.3">
      <c r="B16" s="4" t="s">
        <v>29</v>
      </c>
      <c r="C16" s="4" t="s">
        <v>30</v>
      </c>
      <c r="D16" s="5">
        <v>12000</v>
      </c>
      <c r="E16" s="6">
        <v>6.7000000000000004E-2</v>
      </c>
      <c r="F16" s="7">
        <v>46174</v>
      </c>
      <c r="G16" s="7">
        <v>48000</v>
      </c>
      <c r="H16" s="5">
        <f>D16*E16*5</f>
        <v>4020</v>
      </c>
    </row>
    <row r="17" spans="2:8" x14ac:dyDescent="0.3">
      <c r="B17" s="8" t="s">
        <v>31</v>
      </c>
      <c r="C17" s="8" t="s">
        <v>32</v>
      </c>
      <c r="D17" s="9">
        <v>25000</v>
      </c>
      <c r="E17" s="10">
        <v>0.04</v>
      </c>
      <c r="F17" s="11">
        <v>46174</v>
      </c>
      <c r="G17" s="11">
        <v>46539</v>
      </c>
      <c r="H17" s="9">
        <f>D17*E17*1</f>
        <v>1000</v>
      </c>
    </row>
    <row r="18" spans="2:8" x14ac:dyDescent="0.3">
      <c r="B18" s="12" t="s">
        <v>33</v>
      </c>
      <c r="C18" s="12"/>
      <c r="D18" s="13">
        <f>SUM(D6:D17)</f>
        <v>731000</v>
      </c>
      <c r="E18" s="14"/>
      <c r="F18" s="15"/>
      <c r="G18" s="15"/>
      <c r="H18" s="13">
        <f>SUM(H6:H17)</f>
        <v>409160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4ADD-E660-4D66-8E0B-2F1A346806B4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34</v>
      </c>
      <c r="C2" s="17"/>
      <c r="D2" s="17"/>
      <c r="E2" s="17"/>
    </row>
    <row r="3" spans="2:5" ht="18" customHeight="1" x14ac:dyDescent="0.3">
      <c r="B3" s="18" t="s">
        <v>35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36</v>
      </c>
      <c r="C5" s="20"/>
      <c r="D5" s="21" t="s">
        <v>37</v>
      </c>
      <c r="E5" s="21" t="s">
        <v>38</v>
      </c>
    </row>
    <row r="6" spans="2:5" ht="20.100000000000001" customHeight="1" x14ac:dyDescent="0.3">
      <c r="B6" s="22" t="s">
        <v>39</v>
      </c>
      <c r="C6" s="23"/>
      <c r="D6" s="24" t="s">
        <v>40</v>
      </c>
      <c r="E6" s="25" t="s">
        <v>41</v>
      </c>
    </row>
    <row r="7" spans="2:5" ht="20.100000000000001" customHeight="1" x14ac:dyDescent="0.3">
      <c r="B7" s="26" t="s">
        <v>42</v>
      </c>
      <c r="C7" s="27"/>
      <c r="D7" s="28" t="s">
        <v>43</v>
      </c>
      <c r="E7" s="29" t="s">
        <v>44</v>
      </c>
    </row>
    <row r="8" spans="2:5" ht="20.100000000000001" customHeight="1" x14ac:dyDescent="0.3">
      <c r="B8" s="30" t="s">
        <v>45</v>
      </c>
      <c r="C8" s="31"/>
      <c r="D8" s="24" t="s">
        <v>46</v>
      </c>
      <c r="E8" s="25" t="s">
        <v>47</v>
      </c>
    </row>
    <row r="9" spans="2:5" ht="6" customHeight="1" x14ac:dyDescent="0.3"/>
    <row r="10" spans="2:5" ht="20.100000000000001" customHeight="1" x14ac:dyDescent="0.3">
      <c r="B10" s="32" t="s">
        <v>48</v>
      </c>
      <c r="C10" s="21" t="s">
        <v>49</v>
      </c>
      <c r="D10" s="21" t="s">
        <v>50</v>
      </c>
      <c r="E10" s="21" t="s">
        <v>51</v>
      </c>
    </row>
    <row r="11" spans="2:5" ht="20.100000000000001" customHeight="1" x14ac:dyDescent="0.3">
      <c r="B11" s="33">
        <v>1</v>
      </c>
      <c r="C11" s="28" t="s">
        <v>52</v>
      </c>
      <c r="D11" s="28" t="s">
        <v>53</v>
      </c>
      <c r="E11" s="29" t="s">
        <v>54</v>
      </c>
    </row>
    <row r="12" spans="2:5" ht="20.100000000000001" customHeight="1" x14ac:dyDescent="0.3">
      <c r="B12" s="34">
        <v>2</v>
      </c>
      <c r="C12" s="24" t="s">
        <v>55</v>
      </c>
      <c r="D12" s="24" t="s">
        <v>56</v>
      </c>
      <c r="E12" s="25" t="s">
        <v>57</v>
      </c>
    </row>
    <row r="13" spans="2:5" ht="20.100000000000001" customHeight="1" x14ac:dyDescent="0.3">
      <c r="B13" s="33">
        <v>3</v>
      </c>
      <c r="C13" s="28" t="s">
        <v>58</v>
      </c>
      <c r="D13" s="28" t="s">
        <v>59</v>
      </c>
      <c r="E13" s="29" t="s">
        <v>60</v>
      </c>
    </row>
    <row r="14" spans="2:5" ht="20.100000000000001" customHeight="1" x14ac:dyDescent="0.3">
      <c r="B14" s="34">
        <v>4</v>
      </c>
      <c r="C14" s="24" t="s">
        <v>61</v>
      </c>
      <c r="D14" s="24" t="s">
        <v>62</v>
      </c>
      <c r="E14" s="25" t="s">
        <v>63</v>
      </c>
    </row>
    <row r="15" spans="2:5" ht="20.100000000000001" customHeight="1" x14ac:dyDescent="0.3">
      <c r="B15" s="33">
        <v>5</v>
      </c>
      <c r="C15" s="28" t="s">
        <v>64</v>
      </c>
      <c r="D15" s="28" t="s">
        <v>65</v>
      </c>
      <c r="E15" s="29" t="s">
        <v>66</v>
      </c>
    </row>
    <row r="16" spans="2:5" ht="20.100000000000001" customHeight="1" x14ac:dyDescent="0.3">
      <c r="B16" s="34">
        <v>6</v>
      </c>
      <c r="C16" s="24" t="s">
        <v>67</v>
      </c>
      <c r="D16" s="24" t="s">
        <v>68</v>
      </c>
      <c r="E16" s="25" t="s">
        <v>69</v>
      </c>
    </row>
    <row r="17" spans="2:5" ht="20.100000000000001" customHeight="1" x14ac:dyDescent="0.3">
      <c r="B17" s="33">
        <v>7</v>
      </c>
      <c r="C17" s="28" t="s">
        <v>70</v>
      </c>
      <c r="D17" s="28" t="s">
        <v>71</v>
      </c>
      <c r="E17" s="29" t="s">
        <v>72</v>
      </c>
    </row>
    <row r="18" spans="2:5" ht="20.100000000000001" customHeight="1" x14ac:dyDescent="0.3">
      <c r="B18" s="34">
        <v>8</v>
      </c>
      <c r="C18" s="24" t="s">
        <v>73</v>
      </c>
      <c r="D18" s="24" t="s">
        <v>74</v>
      </c>
      <c r="E18" s="25" t="s">
        <v>75</v>
      </c>
    </row>
    <row r="19" spans="2:5" ht="20.100000000000001" customHeight="1" x14ac:dyDescent="0.3">
      <c r="B19" s="33">
        <v>9</v>
      </c>
      <c r="C19" s="28" t="s">
        <v>76</v>
      </c>
      <c r="D19" s="28" t="s">
        <v>77</v>
      </c>
      <c r="E19" s="29" t="s">
        <v>78</v>
      </c>
    </row>
    <row r="20" spans="2:5" ht="20.100000000000001" customHeight="1" x14ac:dyDescent="0.3">
      <c r="B20" s="34">
        <v>10</v>
      </c>
      <c r="C20" s="24" t="s">
        <v>79</v>
      </c>
      <c r="D20" s="24" t="s">
        <v>80</v>
      </c>
      <c r="E20" s="25" t="s">
        <v>81</v>
      </c>
    </row>
    <row r="21" spans="2:5" ht="20.100000000000001" customHeight="1" x14ac:dyDescent="0.3">
      <c r="B21" s="33">
        <v>11</v>
      </c>
      <c r="C21" s="28" t="s">
        <v>82</v>
      </c>
      <c r="D21" s="28" t="s">
        <v>83</v>
      </c>
      <c r="E21" s="29" t="s">
        <v>84</v>
      </c>
    </row>
    <row r="22" spans="2:5" ht="20.100000000000001" customHeight="1" x14ac:dyDescent="0.3">
      <c r="B22" s="34">
        <v>12</v>
      </c>
      <c r="C22" s="24" t="s">
        <v>85</v>
      </c>
      <c r="D22" s="24" t="s">
        <v>86</v>
      </c>
      <c r="E22" s="25" t="s">
        <v>87</v>
      </c>
    </row>
    <row r="23" spans="2:5" ht="20.100000000000001" customHeight="1" x14ac:dyDescent="0.3">
      <c r="B23" s="33">
        <v>13</v>
      </c>
      <c r="C23" s="28" t="s">
        <v>88</v>
      </c>
      <c r="D23" s="28" t="s">
        <v>89</v>
      </c>
      <c r="E23" s="29" t="s">
        <v>90</v>
      </c>
    </row>
    <row r="24" spans="2:5" ht="20.100000000000001" customHeight="1" x14ac:dyDescent="0.3">
      <c r="B24" s="34">
        <v>14</v>
      </c>
      <c r="C24" s="24" t="s">
        <v>91</v>
      </c>
      <c r="D24" s="24" t="s">
        <v>92</v>
      </c>
      <c r="E24" s="25" t="s">
        <v>93</v>
      </c>
    </row>
    <row r="25" spans="2:5" ht="20.100000000000001" customHeight="1" x14ac:dyDescent="0.3">
      <c r="B25" s="33">
        <v>15</v>
      </c>
      <c r="C25" s="28" t="s">
        <v>94</v>
      </c>
      <c r="D25" s="28" t="s">
        <v>95</v>
      </c>
      <c r="E25" s="29" t="s">
        <v>96</v>
      </c>
    </row>
    <row r="26" spans="2:5" ht="20.100000000000001" customHeight="1" x14ac:dyDescent="0.3">
      <c r="B26" s="34">
        <v>16</v>
      </c>
      <c r="C26" s="24" t="s">
        <v>97</v>
      </c>
      <c r="D26" s="24" t="s">
        <v>98</v>
      </c>
      <c r="E26" s="25" t="s">
        <v>99</v>
      </c>
    </row>
    <row r="27" spans="2:5" ht="20.100000000000001" customHeight="1" x14ac:dyDescent="0.3">
      <c r="B27" s="33">
        <v>17</v>
      </c>
      <c r="C27" s="28" t="s">
        <v>100</v>
      </c>
      <c r="D27" s="28" t="s">
        <v>101</v>
      </c>
      <c r="E27" s="29" t="s">
        <v>102</v>
      </c>
    </row>
    <row r="28" spans="2:5" ht="20.100000000000001" customHeight="1" x14ac:dyDescent="0.3">
      <c r="B28" s="34">
        <v>18</v>
      </c>
      <c r="C28" s="24" t="s">
        <v>103</v>
      </c>
      <c r="D28" s="24" t="s">
        <v>104</v>
      </c>
      <c r="E28" s="25" t="s">
        <v>105</v>
      </c>
    </row>
    <row r="29" spans="2:5" ht="20.100000000000001" customHeight="1" x14ac:dyDescent="0.3">
      <c r="B29" s="33">
        <v>19</v>
      </c>
      <c r="C29" s="28" t="s">
        <v>106</v>
      </c>
      <c r="D29" s="28" t="s">
        <v>107</v>
      </c>
      <c r="E29" s="29" t="s">
        <v>108</v>
      </c>
    </row>
    <row r="30" spans="2:5" ht="20.100000000000001" customHeight="1" x14ac:dyDescent="0.3">
      <c r="B30" s="34">
        <v>20</v>
      </c>
      <c r="C30" s="24" t="s">
        <v>109</v>
      </c>
      <c r="D30" s="24" t="s">
        <v>110</v>
      </c>
      <c r="E30" s="25" t="s">
        <v>111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50D10B0-368C-4D5C-8381-2C019155010B}"/>
    <hyperlink ref="E7" r:id="rId2" tooltip="Browse all template categories" xr:uid="{A4AB9277-FBD9-4B7B-9567-9D0D81DE9ECC}"/>
    <hyperlink ref="E8" r:id="rId3" tooltip="Email Excel Gurukul Online for custom templates" xr:uid="{8961DF09-ACCB-4B9C-9421-EEC2C26BAE8F}"/>
    <hyperlink ref="E11" r:id="rId4" tooltip="Browse 📊  Project Management templates on Excel Gurukul Online" xr:uid="{A85AD23C-4EFC-454B-892F-FE45AA3406A4}"/>
    <hyperlink ref="E12" r:id="rId5" tooltip="Browse 📉  Charts, Dashboards &amp; Analytics templates on Excel Gurukul Online" xr:uid="{FBCF9469-3E96-4400-B2EC-CAC9B8C45F15}"/>
    <hyperlink ref="E13" r:id="rId6" tooltip="Browse 💻  Technology &amp; IT templates on Excel Gurukul Online" xr:uid="{99B6F729-89EE-4110-AEAD-93F8189E31B4}"/>
    <hyperlink ref="E14" r:id="rId7" tooltip="Browse 🏛️  Corporate Governance templates on Excel Gurukul Online" xr:uid="{E2600338-3C1D-4184-9785-EA002EF00801}"/>
    <hyperlink ref="E15" r:id="rId8" tooltip="Browse 📈  Sales &amp; Marketing templates on Excel Gurukul Online" xr:uid="{69432BC7-291A-4065-BF0D-889E93A1D116}"/>
    <hyperlink ref="E16" r:id="rId9" xr:uid="{369AEDA5-3DEB-4888-82F9-ACB745408A9C}"/>
    <hyperlink ref="E17" r:id="rId10" xr:uid="{2E94FC29-9E2A-484C-A03A-54FD51694EC9}"/>
    <hyperlink ref="E18" r:id="rId11" tooltip="Browse 💼  Business &amp; Operations templates on Excel Gurukul Online" xr:uid="{10EA5ECB-2D11-49E2-B4C4-EF0BBA087BAC}"/>
    <hyperlink ref="E19" r:id="rId12" tooltip="Browse ⚖️  Legal &amp; Compliance templates on Excel Gurukul Online" xr:uid="{E5FB12C6-9B57-4DC2-9273-7619FA525163}"/>
    <hyperlink ref="E20" r:id="rId13" xr:uid="{8D9AF258-56B1-4989-9422-C7AFE62AA724}"/>
    <hyperlink ref="E22" r:id="rId14" xr:uid="{78A3BA11-D12D-4852-9A70-70771E76A6CB}"/>
    <hyperlink ref="E23" r:id="rId15" xr:uid="{32CF3DBA-8E3A-4F75-9E10-6474E0EE6810}"/>
    <hyperlink ref="E24" r:id="rId16" xr:uid="{127BB131-EF4E-4FCD-AED2-1F002124264A}"/>
    <hyperlink ref="E25" r:id="rId17" xr:uid="{44491A9C-1941-4E1D-A5FF-6E15AEEA783A}"/>
    <hyperlink ref="E26" r:id="rId18" tooltip="Browse 🏨  Hospitality &amp; Tourism templates on Excel Gurukul Online" xr:uid="{D3E01BF0-EFAE-413A-A68B-0BF6B6F40B6C}"/>
    <hyperlink ref="E27" r:id="rId19" tooltip="Browse 📦  Inventory &amp; Logistics templates on Excel Gurukul Online" xr:uid="{59154418-944B-40A0-8438-886885CA93E1}"/>
    <hyperlink ref="E28" r:id="rId20" xr:uid="{522E1EDB-B3BA-4D6D-AAC7-051788A9E5D0}"/>
    <hyperlink ref="E29" r:id="rId21" xr:uid="{60EC278C-67CD-4B50-B0CC-FA094FC35B4C}"/>
    <hyperlink ref="E30" r:id="rId22" xr:uid="{CA5F4234-9736-48CA-8C27-C76D6919100A}"/>
    <hyperlink ref="E21" r:id="rId23" xr:uid="{132B94C0-AEF6-4519-A616-931B2FEBC0C3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Post Office Schemes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2026-07-29T18:19:19Z</dcterms:created>
  <dcterms:modified xsi:type="dcterms:W3CDTF">2026-07-29T18:26:14Z</dcterms:modified>
  <dc:language>en-US</dc:language>
</cp:coreProperties>
</file>