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EF194517FC355A5465B8AA7E28734F2E7DEC" xr6:coauthVersionLast="47" xr6:coauthVersionMax="47" xr10:uidLastSave="{DA874957-ABD0-4D35-8537-B052C9A45659}"/>
  <bookViews>
    <workbookView xWindow="-108" yWindow="-108" windowWidth="23256" windowHeight="13896" tabRatio="500" xr2:uid="{00000000-000D-0000-FFFF-FFFF00000000}"/>
  </bookViews>
  <sheets>
    <sheet name="Retention Release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2" i="1" l="1"/>
  <c r="D22" i="1"/>
  <c r="C22" i="1"/>
  <c r="F21" i="1"/>
  <c r="I21" i="1" s="1"/>
  <c r="I20" i="1"/>
  <c r="F20" i="1"/>
  <c r="I19" i="1"/>
  <c r="F19" i="1"/>
  <c r="F18" i="1"/>
  <c r="I18" i="1" s="1"/>
  <c r="F17" i="1"/>
  <c r="I17" i="1" s="1"/>
  <c r="F16" i="1"/>
  <c r="I16" i="1" s="1"/>
  <c r="F15" i="1"/>
  <c r="I15" i="1" s="1"/>
  <c r="F14" i="1"/>
  <c r="I14" i="1" s="1"/>
  <c r="I13" i="1"/>
  <c r="F13" i="1"/>
  <c r="F12" i="1"/>
  <c r="I12" i="1" s="1"/>
  <c r="F11" i="1"/>
  <c r="I11" i="1" s="1"/>
  <c r="F10" i="1"/>
  <c r="I10" i="1" s="1"/>
  <c r="F9" i="1"/>
  <c r="I9" i="1" s="1"/>
  <c r="F8" i="1"/>
  <c r="I8" i="1" s="1"/>
  <c r="F7" i="1"/>
  <c r="I7" i="1" s="1"/>
  <c r="F6" i="1"/>
  <c r="F22" i="1" s="1"/>
  <c r="I6" i="1" l="1"/>
  <c r="I22" i="1" s="1"/>
</calcChain>
</file>

<file path=xl/sharedStrings.xml><?xml version="1.0" encoding="utf-8"?>
<sst xmlns="http://schemas.openxmlformats.org/spreadsheetml/2006/main" count="121" uniqueCount="121">
  <si>
    <t>PROJECT RETENTION RELEASE TRACKER</t>
  </si>
  <si>
    <t>Track retention money withheld and released against vendor bills at closure — ExcelGurukulOnline.com</t>
  </si>
  <si>
    <t>Vendor / Contractor</t>
  </si>
  <si>
    <t>Bill No</t>
  </si>
  <si>
    <t>Bill Value (₹)</t>
  </si>
  <si>
    <t>Retention %</t>
  </si>
  <si>
    <t>Retention Held (₹)</t>
  </si>
  <si>
    <t>Release Due Date</t>
  </si>
  <si>
    <t>Released (₹)</t>
  </si>
  <si>
    <t>Balance (₹)</t>
  </si>
  <si>
    <t>Sharma Constructions</t>
  </si>
  <si>
    <t>B-101</t>
  </si>
  <si>
    <t>Verma Electricals</t>
  </si>
  <si>
    <t>B-102</t>
  </si>
  <si>
    <t>Metro Interiors</t>
  </si>
  <si>
    <t>B-103</t>
  </si>
  <si>
    <t>Cool Air HVAC</t>
  </si>
  <si>
    <t>B-104</t>
  </si>
  <si>
    <t>Prime Plumbing</t>
  </si>
  <si>
    <t>B-105</t>
  </si>
  <si>
    <t>Steelcraft Fabricators</t>
  </si>
  <si>
    <t>B-106</t>
  </si>
  <si>
    <t>Bright Glass Works</t>
  </si>
  <si>
    <t>B-107</t>
  </si>
  <si>
    <t>GreenScape Landscaping</t>
  </si>
  <si>
    <t>B-108</t>
  </si>
  <si>
    <t>Apex Flooring</t>
  </si>
  <si>
    <t>B-109</t>
  </si>
  <si>
    <t>Secure Systems</t>
  </si>
  <si>
    <t>B-110</t>
  </si>
  <si>
    <t>Lumina Lighting</t>
  </si>
  <si>
    <t>B-111</t>
  </si>
  <si>
    <t>Waterproof India</t>
  </si>
  <si>
    <t>B-112</t>
  </si>
  <si>
    <t>Elite Painters</t>
  </si>
  <si>
    <t>B-113</t>
  </si>
  <si>
    <t>Rapid Movers</t>
  </si>
  <si>
    <t>B-114</t>
  </si>
  <si>
    <t>TechFit Automation</t>
  </si>
  <si>
    <t>B-115</t>
  </si>
  <si>
    <t>Solar Roof Co</t>
  </si>
  <si>
    <t>B-116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</si>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</sst>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₹#,##0"/>
    <numFmt numFmtId="165" formatCode="0.0%"/>
    <numFmt numFmtId="166" formatCode="dd\-mmm\-yyyy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right"/>
    </xf>
    <xf numFmtId="165" fontId="5" fillId="3" borderId="1" xfId="0" applyNumberFormat="1" applyFont="1" applyFill="1" applyBorder="1" applyAlignment="1">
      <alignment horizontal="right"/>
    </xf>
    <xf numFmtId="166" fontId="5" fillId="3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right"/>
    </xf>
    <xf numFmtId="165" fontId="5" fillId="4" borderId="1" xfId="0" applyNumberFormat="1" applyFont="1" applyFill="1" applyBorder="1" applyAlignment="1">
      <alignment horizontal="right"/>
    </xf>
    <xf numFmtId="166" fontId="5" fillId="4" borderId="1" xfId="0" applyNumberFormat="1" applyFont="1" applyFill="1" applyBorder="1" applyAlignment="1">
      <alignment horizontal="center"/>
    </xf>
    <xf numFmtId="0" fontId="6" fillId="5" borderId="1" xfId="0" applyFont="1" applyFill="1" applyBorder="1"/>
    <xf numFmtId="0" fontId="6" fillId="5" borderId="1" xfId="0" applyFont="1" applyFill="1" applyBorder="1" applyAlignment="1">
      <alignment horizontal="right"/>
    </xf>
    <xf numFmtId="164" fontId="6" fillId="5" borderId="1" xfId="0" applyNumberFormat="1" applyFont="1" applyFill="1" applyBorder="1" applyAlignment="1">
      <alignment horizontal="right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FEDB2181-C7F6-4439-A49C-27D102CD3380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2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24" customWidth="1"/>
    <col min="3" max="3" width="12" customWidth="1"/>
    <col min="4" max="4" width="14" customWidth="1"/>
    <col min="5" max="5" width="11" customWidth="1"/>
    <col min="6" max="7" width="15" customWidth="1"/>
    <col min="8" max="9" width="14" customWidth="1"/>
  </cols>
  <sheetData>
    <row r="2" spans="2:9" ht="25.5" customHeight="1" x14ac:dyDescent="0.3">
      <c r="B2" s="2" t="s">
        <v>0</v>
      </c>
      <c r="C2" s="2"/>
      <c r="D2" s="2"/>
      <c r="E2" s="2"/>
      <c r="F2" s="2"/>
      <c r="G2" s="2"/>
      <c r="H2" s="2"/>
      <c r="I2" s="2"/>
    </row>
    <row r="3" spans="2:9" ht="15.75" customHeight="1" x14ac:dyDescent="0.3">
      <c r="B3" s="1" t="s">
        <v>1</v>
      </c>
      <c r="C3" s="1"/>
      <c r="D3" s="1"/>
      <c r="E3" s="1"/>
      <c r="F3" s="1"/>
      <c r="G3" s="1"/>
      <c r="H3" s="1"/>
      <c r="I3" s="1"/>
    </row>
    <row r="5" spans="2:9" ht="30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2:9" x14ac:dyDescent="0.3">
      <c r="B6" s="4" t="s">
        <v>10</v>
      </c>
      <c r="C6" s="4" t="s">
        <v>11</v>
      </c>
      <c r="D6" s="5">
        <v>850000</v>
      </c>
      <c r="E6" s="6">
        <v>0.05</v>
      </c>
      <c r="F6" s="5">
        <f t="shared" ref="F6:F21" si="0">D6*E6</f>
        <v>42500</v>
      </c>
      <c r="G6" s="7">
        <v>46096</v>
      </c>
      <c r="H6" s="5">
        <v>0</v>
      </c>
      <c r="I6" s="5">
        <f t="shared" ref="I6:I21" si="1">F6-H6</f>
        <v>42500</v>
      </c>
    </row>
    <row r="7" spans="2:9" x14ac:dyDescent="0.3">
      <c r="B7" s="8" t="s">
        <v>12</v>
      </c>
      <c r="C7" s="8" t="s">
        <v>13</v>
      </c>
      <c r="D7" s="9">
        <v>420000</v>
      </c>
      <c r="E7" s="10">
        <v>0.05</v>
      </c>
      <c r="F7" s="9">
        <f t="shared" si="0"/>
        <v>21000</v>
      </c>
      <c r="G7" s="11">
        <v>46073</v>
      </c>
      <c r="H7" s="9">
        <v>21000</v>
      </c>
      <c r="I7" s="9">
        <f t="shared" si="1"/>
        <v>0</v>
      </c>
    </row>
    <row r="8" spans="2:9" x14ac:dyDescent="0.3">
      <c r="B8" s="4" t="s">
        <v>14</v>
      </c>
      <c r="C8" s="4" t="s">
        <v>15</v>
      </c>
      <c r="D8" s="5">
        <v>1250000</v>
      </c>
      <c r="E8" s="6">
        <v>0.1</v>
      </c>
      <c r="F8" s="5">
        <f t="shared" si="0"/>
        <v>125000</v>
      </c>
      <c r="G8" s="7">
        <v>46122</v>
      </c>
      <c r="H8" s="5">
        <v>0</v>
      </c>
      <c r="I8" s="5">
        <f t="shared" si="1"/>
        <v>125000</v>
      </c>
    </row>
    <row r="9" spans="2:9" x14ac:dyDescent="0.3">
      <c r="B9" s="8" t="s">
        <v>16</v>
      </c>
      <c r="C9" s="8" t="s">
        <v>17</v>
      </c>
      <c r="D9" s="9">
        <v>680000</v>
      </c>
      <c r="E9" s="10">
        <v>0.05</v>
      </c>
      <c r="F9" s="9">
        <f t="shared" si="0"/>
        <v>34000</v>
      </c>
      <c r="G9" s="11">
        <v>46086</v>
      </c>
      <c r="H9" s="9">
        <v>34000</v>
      </c>
      <c r="I9" s="9">
        <f t="shared" si="1"/>
        <v>0</v>
      </c>
    </row>
    <row r="10" spans="2:9" x14ac:dyDescent="0.3">
      <c r="B10" s="4" t="s">
        <v>18</v>
      </c>
      <c r="C10" s="4" t="s">
        <v>19</v>
      </c>
      <c r="D10" s="5">
        <v>310000</v>
      </c>
      <c r="E10" s="6">
        <v>0.05</v>
      </c>
      <c r="F10" s="5">
        <f t="shared" si="0"/>
        <v>15500</v>
      </c>
      <c r="G10" s="7">
        <v>46081</v>
      </c>
      <c r="H10" s="5">
        <v>15500</v>
      </c>
      <c r="I10" s="5">
        <f t="shared" si="1"/>
        <v>0</v>
      </c>
    </row>
    <row r="11" spans="2:9" x14ac:dyDescent="0.3">
      <c r="B11" s="8" t="s">
        <v>20</v>
      </c>
      <c r="C11" s="8" t="s">
        <v>21</v>
      </c>
      <c r="D11" s="9">
        <v>970000</v>
      </c>
      <c r="E11" s="10">
        <v>0.1</v>
      </c>
      <c r="F11" s="9">
        <f t="shared" si="0"/>
        <v>97000</v>
      </c>
      <c r="G11" s="11">
        <v>46130</v>
      </c>
      <c r="H11" s="9">
        <v>0</v>
      </c>
      <c r="I11" s="9">
        <f t="shared" si="1"/>
        <v>97000</v>
      </c>
    </row>
    <row r="12" spans="2:9" x14ac:dyDescent="0.3">
      <c r="B12" s="4" t="s">
        <v>22</v>
      </c>
      <c r="C12" s="4" t="s">
        <v>23</v>
      </c>
      <c r="D12" s="5">
        <v>540000</v>
      </c>
      <c r="E12" s="6">
        <v>0.05</v>
      </c>
      <c r="F12" s="5">
        <f t="shared" si="0"/>
        <v>27000</v>
      </c>
      <c r="G12" s="7">
        <v>46093</v>
      </c>
      <c r="H12" s="5">
        <v>27000</v>
      </c>
      <c r="I12" s="5">
        <f t="shared" si="1"/>
        <v>0</v>
      </c>
    </row>
    <row r="13" spans="2:9" x14ac:dyDescent="0.3">
      <c r="B13" s="8" t="s">
        <v>24</v>
      </c>
      <c r="C13" s="8" t="s">
        <v>25</v>
      </c>
      <c r="D13" s="9">
        <v>260000</v>
      </c>
      <c r="E13" s="10">
        <v>0.05</v>
      </c>
      <c r="F13" s="9">
        <f t="shared" si="0"/>
        <v>13000</v>
      </c>
      <c r="G13" s="11">
        <v>46103</v>
      </c>
      <c r="H13" s="9">
        <v>0</v>
      </c>
      <c r="I13" s="9">
        <f t="shared" si="1"/>
        <v>13000</v>
      </c>
    </row>
    <row r="14" spans="2:9" x14ac:dyDescent="0.3">
      <c r="B14" s="4" t="s">
        <v>26</v>
      </c>
      <c r="C14" s="4" t="s">
        <v>27</v>
      </c>
      <c r="D14" s="5">
        <v>730000</v>
      </c>
      <c r="E14" s="6">
        <v>0.05</v>
      </c>
      <c r="F14" s="5">
        <f t="shared" si="0"/>
        <v>36500</v>
      </c>
      <c r="G14" s="7">
        <v>46120</v>
      </c>
      <c r="H14" s="5">
        <v>36500</v>
      </c>
      <c r="I14" s="5">
        <f t="shared" si="1"/>
        <v>0</v>
      </c>
    </row>
    <row r="15" spans="2:9" x14ac:dyDescent="0.3">
      <c r="B15" s="8" t="s">
        <v>28</v>
      </c>
      <c r="C15" s="8" t="s">
        <v>29</v>
      </c>
      <c r="D15" s="9">
        <v>450000</v>
      </c>
      <c r="E15" s="10">
        <v>0.1</v>
      </c>
      <c r="F15" s="9">
        <f t="shared" si="0"/>
        <v>45000</v>
      </c>
      <c r="G15" s="11">
        <v>46111</v>
      </c>
      <c r="H15" s="9">
        <v>0</v>
      </c>
      <c r="I15" s="9">
        <f t="shared" si="1"/>
        <v>45000</v>
      </c>
    </row>
    <row r="16" spans="2:9" x14ac:dyDescent="0.3">
      <c r="B16" s="4" t="s">
        <v>30</v>
      </c>
      <c r="C16" s="4" t="s">
        <v>31</v>
      </c>
      <c r="D16" s="5">
        <v>380000</v>
      </c>
      <c r="E16" s="6">
        <v>0.05</v>
      </c>
      <c r="F16" s="5">
        <f t="shared" si="0"/>
        <v>19000</v>
      </c>
      <c r="G16" s="7">
        <v>46126</v>
      </c>
      <c r="H16" s="5">
        <v>19000</v>
      </c>
      <c r="I16" s="5">
        <f t="shared" si="1"/>
        <v>0</v>
      </c>
    </row>
    <row r="17" spans="2:9" x14ac:dyDescent="0.3">
      <c r="B17" s="8" t="s">
        <v>32</v>
      </c>
      <c r="C17" s="8" t="s">
        <v>33</v>
      </c>
      <c r="D17" s="9">
        <v>290000</v>
      </c>
      <c r="E17" s="10">
        <v>0.05</v>
      </c>
      <c r="F17" s="9">
        <f t="shared" si="0"/>
        <v>14500</v>
      </c>
      <c r="G17" s="11">
        <v>46083</v>
      </c>
      <c r="H17" s="9">
        <v>0</v>
      </c>
      <c r="I17" s="9">
        <f t="shared" si="1"/>
        <v>14500</v>
      </c>
    </row>
    <row r="18" spans="2:9" x14ac:dyDescent="0.3">
      <c r="B18" s="4" t="s">
        <v>34</v>
      </c>
      <c r="C18" s="4" t="s">
        <v>35</v>
      </c>
      <c r="D18" s="5">
        <v>510000</v>
      </c>
      <c r="E18" s="6">
        <v>0.05</v>
      </c>
      <c r="F18" s="5">
        <f t="shared" si="0"/>
        <v>25500</v>
      </c>
      <c r="G18" s="7">
        <v>46106</v>
      </c>
      <c r="H18" s="5">
        <v>25500</v>
      </c>
      <c r="I18" s="5">
        <f t="shared" si="1"/>
        <v>0</v>
      </c>
    </row>
    <row r="19" spans="2:9" x14ac:dyDescent="0.3">
      <c r="B19" s="8" t="s">
        <v>36</v>
      </c>
      <c r="C19" s="8" t="s">
        <v>37</v>
      </c>
      <c r="D19" s="9">
        <v>180000</v>
      </c>
      <c r="E19" s="10">
        <v>0.05</v>
      </c>
      <c r="F19" s="9">
        <f t="shared" si="0"/>
        <v>9000</v>
      </c>
      <c r="G19" s="11">
        <v>46118</v>
      </c>
      <c r="H19" s="9">
        <v>0</v>
      </c>
      <c r="I19" s="9">
        <f t="shared" si="1"/>
        <v>9000</v>
      </c>
    </row>
    <row r="20" spans="2:9" x14ac:dyDescent="0.3">
      <c r="B20" s="4" t="s">
        <v>38</v>
      </c>
      <c r="C20" s="4" t="s">
        <v>39</v>
      </c>
      <c r="D20" s="5">
        <v>640000</v>
      </c>
      <c r="E20" s="6">
        <v>0.1</v>
      </c>
      <c r="F20" s="5">
        <f t="shared" si="0"/>
        <v>64000</v>
      </c>
      <c r="G20" s="7">
        <v>46131</v>
      </c>
      <c r="H20" s="5">
        <v>0</v>
      </c>
      <c r="I20" s="5">
        <f t="shared" si="1"/>
        <v>64000</v>
      </c>
    </row>
    <row r="21" spans="2:9" x14ac:dyDescent="0.3">
      <c r="B21" s="8" t="s">
        <v>40</v>
      </c>
      <c r="C21" s="8" t="s">
        <v>41</v>
      </c>
      <c r="D21" s="9">
        <v>720000</v>
      </c>
      <c r="E21" s="10">
        <v>0.05</v>
      </c>
      <c r="F21" s="9">
        <f t="shared" si="0"/>
        <v>36000</v>
      </c>
      <c r="G21" s="11">
        <v>46123</v>
      </c>
      <c r="H21" s="9">
        <v>36000</v>
      </c>
      <c r="I21" s="9">
        <f t="shared" si="1"/>
        <v>0</v>
      </c>
    </row>
    <row r="22" spans="2:9" x14ac:dyDescent="0.3">
      <c r="B22" s="12" t="s">
        <v>42</v>
      </c>
      <c r="C22" s="13" t="str">
        <f>"TOTAL"</f>
        <v>TOTAL</v>
      </c>
      <c r="D22" s="14">
        <f>SUM(D6:D21)</f>
        <v>9180000</v>
      </c>
      <c r="E22" s="12"/>
      <c r="F22" s="14">
        <f>SUM(F6:F21)</f>
        <v>624500</v>
      </c>
      <c r="G22" s="12"/>
      <c r="H22" s="14">
        <f>SUM(H6:H21)</f>
        <v>214500</v>
      </c>
      <c r="I22" s="14">
        <f>SUM(I6:I21)</f>
        <v>410000</v>
      </c>
    </row>
  </sheetData>
  <mergeCells count="2">
    <mergeCell ref="B2:I2"/>
    <mergeCell ref="B3:I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1D297-00E8-405C-B3B0-8BA03A1D0D71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5" customWidth="1"/>
    <col min="3" max="3" width="45.6640625" style="15" customWidth="1"/>
    <col min="4" max="4" width="65.6640625" style="15" customWidth="1"/>
    <col min="5" max="5" width="80.6640625" style="15" customWidth="1"/>
    <col min="6" max="6" width="3" style="15" customWidth="1"/>
    <col min="7" max="16384" width="8.88671875" style="15"/>
  </cols>
  <sheetData>
    <row r="1" spans="2:5" ht="8.1" customHeight="1" x14ac:dyDescent="0.3"/>
    <row r="2" spans="2:5" ht="33.9" customHeight="1" x14ac:dyDescent="0.3">
      <c r="B2" s="16" t="s">
        <v>43</v>
      </c>
      <c r="C2" s="16"/>
      <c r="D2" s="16"/>
      <c r="E2" s="16"/>
    </row>
    <row r="3" spans="2:5" ht="18" customHeight="1" x14ac:dyDescent="0.3">
      <c r="B3" s="17" t="s">
        <v>44</v>
      </c>
      <c r="C3" s="17"/>
      <c r="D3" s="17"/>
      <c r="E3" s="17"/>
    </row>
    <row r="4" spans="2:5" ht="6" customHeight="1" x14ac:dyDescent="0.3"/>
    <row r="5" spans="2:5" ht="20.100000000000001" customHeight="1" x14ac:dyDescent="0.3">
      <c r="B5" s="18" t="s">
        <v>45</v>
      </c>
      <c r="C5" s="19"/>
      <c r="D5" s="20" t="s">
        <v>46</v>
      </c>
      <c r="E5" s="20" t="s">
        <v>47</v>
      </c>
    </row>
    <row r="6" spans="2:5" ht="20.100000000000001" customHeight="1" x14ac:dyDescent="0.3">
      <c r="B6" s="21" t="s">
        <v>48</v>
      </c>
      <c r="C6" s="22"/>
      <c r="D6" s="23" t="s">
        <v>49</v>
      </c>
      <c r="E6" s="24" t="s">
        <v>50</v>
      </c>
    </row>
    <row r="7" spans="2:5" ht="20.100000000000001" customHeight="1" x14ac:dyDescent="0.3">
      <c r="B7" s="25" t="s">
        <v>51</v>
      </c>
      <c r="C7" s="26"/>
      <c r="D7" s="27" t="s">
        <v>52</v>
      </c>
      <c r="E7" s="28" t="s">
        <v>53</v>
      </c>
    </row>
    <row r="8" spans="2:5" ht="20.100000000000001" customHeight="1" x14ac:dyDescent="0.3">
      <c r="B8" s="29" t="s">
        <v>54</v>
      </c>
      <c r="C8" s="30"/>
      <c r="D8" s="23" t="s">
        <v>55</v>
      </c>
      <c r="E8" s="24" t="s">
        <v>56</v>
      </c>
    </row>
    <row r="9" spans="2:5" ht="6" customHeight="1" x14ac:dyDescent="0.3"/>
    <row r="10" spans="2:5" ht="20.100000000000001" customHeight="1" x14ac:dyDescent="0.3">
      <c r="B10" s="31" t="s">
        <v>57</v>
      </c>
      <c r="C10" s="20" t="s">
        <v>58</v>
      </c>
      <c r="D10" s="20" t="s">
        <v>59</v>
      </c>
      <c r="E10" s="20" t="s">
        <v>60</v>
      </c>
    </row>
    <row r="11" spans="2:5" ht="20.100000000000001" customHeight="1" x14ac:dyDescent="0.3">
      <c r="B11" s="32">
        <v>1</v>
      </c>
      <c r="C11" s="27" t="s">
        <v>61</v>
      </c>
      <c r="D11" s="27" t="s">
        <v>62</v>
      </c>
      <c r="E11" s="28" t="s">
        <v>63</v>
      </c>
    </row>
    <row r="12" spans="2:5" ht="20.100000000000001" customHeight="1" x14ac:dyDescent="0.3">
      <c r="B12" s="33">
        <v>2</v>
      </c>
      <c r="C12" s="23" t="s">
        <v>64</v>
      </c>
      <c r="D12" s="23" t="s">
        <v>65</v>
      </c>
      <c r="E12" s="24" t="s">
        <v>66</v>
      </c>
    </row>
    <row r="13" spans="2:5" ht="20.100000000000001" customHeight="1" x14ac:dyDescent="0.3">
      <c r="B13" s="32">
        <v>3</v>
      </c>
      <c r="C13" s="27" t="s">
        <v>67</v>
      </c>
      <c r="D13" s="27" t="s">
        <v>68</v>
      </c>
      <c r="E13" s="28" t="s">
        <v>69</v>
      </c>
    </row>
    <row r="14" spans="2:5" ht="20.100000000000001" customHeight="1" x14ac:dyDescent="0.3">
      <c r="B14" s="33">
        <v>4</v>
      </c>
      <c r="C14" s="23" t="s">
        <v>70</v>
      </c>
      <c r="D14" s="23" t="s">
        <v>71</v>
      </c>
      <c r="E14" s="24" t="s">
        <v>72</v>
      </c>
    </row>
    <row r="15" spans="2:5" ht="20.100000000000001" customHeight="1" x14ac:dyDescent="0.3">
      <c r="B15" s="32">
        <v>5</v>
      </c>
      <c r="C15" s="27" t="s">
        <v>73</v>
      </c>
      <c r="D15" s="27" t="s">
        <v>74</v>
      </c>
      <c r="E15" s="28" t="s">
        <v>75</v>
      </c>
    </row>
    <row r="16" spans="2:5" ht="20.100000000000001" customHeight="1" x14ac:dyDescent="0.3">
      <c r="B16" s="33">
        <v>6</v>
      </c>
      <c r="C16" s="23" t="s">
        <v>76</v>
      </c>
      <c r="D16" s="23" t="s">
        <v>77</v>
      </c>
      <c r="E16" s="24" t="s">
        <v>78</v>
      </c>
    </row>
    <row r="17" spans="2:5" ht="20.100000000000001" customHeight="1" x14ac:dyDescent="0.3">
      <c r="B17" s="32">
        <v>7</v>
      </c>
      <c r="C17" s="27" t="s">
        <v>79</v>
      </c>
      <c r="D17" s="27" t="s">
        <v>80</v>
      </c>
      <c r="E17" s="28" t="s">
        <v>81</v>
      </c>
    </row>
    <row r="18" spans="2:5" ht="20.100000000000001" customHeight="1" x14ac:dyDescent="0.3">
      <c r="B18" s="33">
        <v>8</v>
      </c>
      <c r="C18" s="23" t="s">
        <v>82</v>
      </c>
      <c r="D18" s="23" t="s">
        <v>83</v>
      </c>
      <c r="E18" s="24" t="s">
        <v>84</v>
      </c>
    </row>
    <row r="19" spans="2:5" ht="20.100000000000001" customHeight="1" x14ac:dyDescent="0.3">
      <c r="B19" s="32">
        <v>9</v>
      </c>
      <c r="C19" s="27" t="s">
        <v>85</v>
      </c>
      <c r="D19" s="27" t="s">
        <v>86</v>
      </c>
      <c r="E19" s="28" t="s">
        <v>87</v>
      </c>
    </row>
    <row r="20" spans="2:5" ht="20.100000000000001" customHeight="1" x14ac:dyDescent="0.3">
      <c r="B20" s="33">
        <v>10</v>
      </c>
      <c r="C20" s="23" t="s">
        <v>88</v>
      </c>
      <c r="D20" s="23" t="s">
        <v>89</v>
      </c>
      <c r="E20" s="24" t="s">
        <v>90</v>
      </c>
    </row>
    <row r="21" spans="2:5" ht="20.100000000000001" customHeight="1" x14ac:dyDescent="0.3">
      <c r="B21" s="32">
        <v>11</v>
      </c>
      <c r="C21" s="27" t="s">
        <v>91</v>
      </c>
      <c r="D21" s="27" t="s">
        <v>92</v>
      </c>
      <c r="E21" s="28" t="s">
        <v>93</v>
      </c>
    </row>
    <row r="22" spans="2:5" ht="20.100000000000001" customHeight="1" x14ac:dyDescent="0.3">
      <c r="B22" s="33">
        <v>12</v>
      </c>
      <c r="C22" s="23" t="s">
        <v>94</v>
      </c>
      <c r="D22" s="23" t="s">
        <v>95</v>
      </c>
      <c r="E22" s="24" t="s">
        <v>96</v>
      </c>
    </row>
    <row r="23" spans="2:5" ht="20.100000000000001" customHeight="1" x14ac:dyDescent="0.3">
      <c r="B23" s="32">
        <v>13</v>
      </c>
      <c r="C23" s="27" t="s">
        <v>97</v>
      </c>
      <c r="D23" s="27" t="s">
        <v>98</v>
      </c>
      <c r="E23" s="28" t="s">
        <v>99</v>
      </c>
    </row>
    <row r="24" spans="2:5" ht="20.100000000000001" customHeight="1" x14ac:dyDescent="0.3">
      <c r="B24" s="33">
        <v>14</v>
      </c>
      <c r="C24" s="23" t="s">
        <v>100</v>
      </c>
      <c r="D24" s="23" t="s">
        <v>101</v>
      </c>
      <c r="E24" s="24" t="s">
        <v>102</v>
      </c>
    </row>
    <row r="25" spans="2:5" ht="20.100000000000001" customHeight="1" x14ac:dyDescent="0.3">
      <c r="B25" s="32">
        <v>15</v>
      </c>
      <c r="C25" s="27" t="s">
        <v>103</v>
      </c>
      <c r="D25" s="27" t="s">
        <v>104</v>
      </c>
      <c r="E25" s="28" t="s">
        <v>105</v>
      </c>
    </row>
    <row r="26" spans="2:5" ht="20.100000000000001" customHeight="1" x14ac:dyDescent="0.3">
      <c r="B26" s="33">
        <v>16</v>
      </c>
      <c r="C26" s="23" t="s">
        <v>106</v>
      </c>
      <c r="D26" s="23" t="s">
        <v>107</v>
      </c>
      <c r="E26" s="24" t="s">
        <v>108</v>
      </c>
    </row>
    <row r="27" spans="2:5" ht="20.100000000000001" customHeight="1" x14ac:dyDescent="0.3">
      <c r="B27" s="32">
        <v>17</v>
      </c>
      <c r="C27" s="27" t="s">
        <v>109</v>
      </c>
      <c r="D27" s="27" t="s">
        <v>110</v>
      </c>
      <c r="E27" s="28" t="s">
        <v>111</v>
      </c>
    </row>
    <row r="28" spans="2:5" ht="20.100000000000001" customHeight="1" x14ac:dyDescent="0.3">
      <c r="B28" s="33">
        <v>18</v>
      </c>
      <c r="C28" s="23" t="s">
        <v>112</v>
      </c>
      <c r="D28" s="23" t="s">
        <v>113</v>
      </c>
      <c r="E28" s="24" t="s">
        <v>114</v>
      </c>
    </row>
    <row r="29" spans="2:5" ht="20.100000000000001" customHeight="1" x14ac:dyDescent="0.3">
      <c r="B29" s="32">
        <v>19</v>
      </c>
      <c r="C29" s="27" t="s">
        <v>115</v>
      </c>
      <c r="D29" s="27" t="s">
        <v>116</v>
      </c>
      <c r="E29" s="28" t="s">
        <v>117</v>
      </c>
    </row>
    <row r="30" spans="2:5" ht="20.100000000000001" customHeight="1" x14ac:dyDescent="0.3">
      <c r="B30" s="33">
        <v>20</v>
      </c>
      <c r="C30" s="23" t="s">
        <v>118</v>
      </c>
      <c r="D30" s="23" t="s">
        <v>119</v>
      </c>
      <c r="E30" s="24" t="s">
        <v>120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026EAECC-D443-41A3-95C0-3E6D30706AEC}"/>
    <hyperlink ref="E7" r:id="rId2" tooltip="Browse all template categories" xr:uid="{35295B12-9F8E-4D8D-B08A-7A676E35A9F2}"/>
    <hyperlink ref="E8" r:id="rId3" tooltip="Email Excel Gurukul Online for custom templates" xr:uid="{E913131A-9031-4C84-8D23-4DCC4FC8697D}"/>
    <hyperlink ref="E11" r:id="rId4" tooltip="Browse 📊  Project Management templates on Excel Gurukul Online" xr:uid="{A6816035-FCED-41CD-B476-0750A9F288BA}"/>
    <hyperlink ref="E12" r:id="rId5" tooltip="Browse 📉  Charts, Dashboards &amp; Analytics templates on Excel Gurukul Online" xr:uid="{1B98F726-B354-41F0-B2FA-D4361170626D}"/>
    <hyperlink ref="E13" r:id="rId6" tooltip="Browse 💻  Technology &amp; IT templates on Excel Gurukul Online" xr:uid="{1E0F8B46-799C-4702-812C-FD42601AD3C7}"/>
    <hyperlink ref="E14" r:id="rId7" tooltip="Browse 🏛️  Corporate Governance templates on Excel Gurukul Online" xr:uid="{7CA7EB03-D5BA-4F60-9F2E-A393A3B5475D}"/>
    <hyperlink ref="E15" r:id="rId8" tooltip="Browse 📈  Sales &amp; Marketing templates on Excel Gurukul Online" xr:uid="{34B81C8B-10A1-44F0-A596-2597DDC3204A}"/>
    <hyperlink ref="E16" r:id="rId9" xr:uid="{80A3D5F2-EF7D-41AC-A327-10A92D2CC744}"/>
    <hyperlink ref="E17" r:id="rId10" xr:uid="{EAC11722-35FC-4FA8-A433-CE47CE556108}"/>
    <hyperlink ref="E18" r:id="rId11" tooltip="Browse 💼  Business &amp; Operations templates on Excel Gurukul Online" xr:uid="{441BC9DB-71BA-4607-ADFA-41CC7D2FA7ED}"/>
    <hyperlink ref="E19" r:id="rId12" tooltip="Browse ⚖️  Legal &amp; Compliance templates on Excel Gurukul Online" xr:uid="{355F5688-B436-4E02-A158-6F91D0864500}"/>
    <hyperlink ref="E20" r:id="rId13" xr:uid="{94204CD6-A1B0-442A-9758-C0E01C915562}"/>
    <hyperlink ref="E22" r:id="rId14" xr:uid="{BF4AB186-96B3-4D68-B89D-27190EA71536}"/>
    <hyperlink ref="E23" r:id="rId15" xr:uid="{79677CFD-7727-47D7-AA55-0AF881B56B8F}"/>
    <hyperlink ref="E24" r:id="rId16" xr:uid="{8063301C-D564-40FE-8367-E3A1D3CC6190}"/>
    <hyperlink ref="E25" r:id="rId17" xr:uid="{1F58EFBD-3744-49D4-AE77-8301F4D231C8}"/>
    <hyperlink ref="E26" r:id="rId18" tooltip="Browse 🏨  Hospitality &amp; Tourism templates on Excel Gurukul Online" xr:uid="{F6816AEF-E7C4-4A50-8362-42992C7BAF2E}"/>
    <hyperlink ref="E27" r:id="rId19" tooltip="Browse 📦  Inventory &amp; Logistics templates on Excel Gurukul Online" xr:uid="{04517192-77C5-4064-9E5A-205F9986DEE8}"/>
    <hyperlink ref="E28" r:id="rId20" xr:uid="{02C0881B-8519-4265-8210-69864EE95662}"/>
    <hyperlink ref="E29" r:id="rId21" xr:uid="{F5BB9926-805C-4A6F-A506-DD4FF461A428}"/>
    <hyperlink ref="E30" r:id="rId22" xr:uid="{BC6CAF2D-9030-465D-A3CC-00CFAD359957}"/>
    <hyperlink ref="E21" r:id="rId23" xr:uid="{49F5DF7F-7A57-4397-949A-3D40FDD4A28C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Retention Release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2026-07-30T17:51:33Z</dcterms:created>
  <dcterms:modified xsi:type="dcterms:W3CDTF">2026-07-30T18:28:19Z</dcterms:modified>
  <dc:language>en-US</dc:language>
</cp:coreProperties>
</file>