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0319E796354E8CA6E3C9E6793336A0A9B8A" xr6:coauthVersionLast="47" xr6:coauthVersionMax="47" xr10:uidLastSave="{28BB365D-5129-414A-8568-57DF6CF83B2F}"/>
  <bookViews>
    <workbookView xWindow="-108" yWindow="-108" windowWidth="23256" windowHeight="13896" tabRatio="500" xr2:uid="{00000000-000D-0000-FFFF-FFFF00000000}"/>
  </bookViews>
  <sheets>
    <sheet name="Budget Burn Rat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6" i="1" l="1"/>
  <c r="C16" i="1"/>
  <c r="F16" i="1" s="1"/>
  <c r="F15" i="1"/>
  <c r="F14" i="1"/>
  <c r="F13" i="1"/>
  <c r="F12" i="1"/>
  <c r="F11" i="1"/>
  <c r="F10" i="1"/>
  <c r="F9" i="1"/>
  <c r="F8" i="1"/>
  <c r="F7" i="1"/>
  <c r="E7" i="1"/>
  <c r="E8" i="1" s="1"/>
  <c r="E9" i="1" s="1"/>
  <c r="E10" i="1" s="1"/>
  <c r="E11" i="1" s="1"/>
  <c r="E12" i="1" s="1"/>
  <c r="E13" i="1" s="1"/>
  <c r="E14" i="1" s="1"/>
  <c r="E15" i="1" s="1"/>
  <c r="F6" i="1"/>
  <c r="E6" i="1"/>
</calcChain>
</file>

<file path=xl/sharedStrings.xml><?xml version="1.0" encoding="utf-8"?>
<sst xmlns="http://schemas.openxmlformats.org/spreadsheetml/2006/main" count="96" uniqueCount="96">
  <si>
    <t>Project Budget Burn Rate Tracker</t>
  </si>
  <si>
    <t>Weekly planned vs actual spend, cumulative burn and burn rate against the project budget.</t>
  </si>
  <si>
    <t>Week</t>
  </si>
  <si>
    <t>Planned Spend (INR)</t>
  </si>
  <si>
    <t>Actual Spend (INR)</t>
  </si>
  <si>
    <t>Cumulative Actual (INR)</t>
  </si>
  <si>
    <t>Burn Rate %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</si>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</sst>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086BA7F-C80A-4EBA-82D5-BAE518BDDC6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6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2" customWidth="1"/>
    <col min="3" max="4" width="20" customWidth="1"/>
    <col min="5" max="5" width="22" customWidth="1"/>
    <col min="6" max="6" width="12" customWidth="1"/>
  </cols>
  <sheetData>
    <row r="2" spans="2:6" ht="17.399999999999999" x14ac:dyDescent="0.3">
      <c r="B2" s="2" t="s">
        <v>0</v>
      </c>
      <c r="C2" s="2"/>
      <c r="D2" s="2"/>
      <c r="E2" s="2"/>
      <c r="F2" s="2"/>
    </row>
    <row r="3" spans="2:6" x14ac:dyDescent="0.3">
      <c r="B3" s="1" t="s">
        <v>1</v>
      </c>
      <c r="C3" s="1"/>
      <c r="D3" s="1"/>
      <c r="E3" s="1"/>
      <c r="F3" s="1"/>
    </row>
    <row r="5" spans="2:6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x14ac:dyDescent="0.3">
      <c r="B6" s="4" t="s">
        <v>7</v>
      </c>
      <c r="C6" s="5">
        <v>150000</v>
      </c>
      <c r="D6" s="5">
        <v>142000</v>
      </c>
      <c r="E6" s="5">
        <f>D6</f>
        <v>142000</v>
      </c>
      <c r="F6" s="6">
        <f t="shared" ref="F6:F16" si="0">IF(C6=0,0,D6/C6)</f>
        <v>0.94666666666666666</v>
      </c>
    </row>
    <row r="7" spans="2:6" x14ac:dyDescent="0.3">
      <c r="B7" s="7" t="s">
        <v>8</v>
      </c>
      <c r="C7" s="8">
        <v>150000</v>
      </c>
      <c r="D7" s="8">
        <v>158000</v>
      </c>
      <c r="E7" s="8">
        <f t="shared" ref="E7:E15" si="1">E6+D7</f>
        <v>300000</v>
      </c>
      <c r="F7" s="9">
        <f t="shared" si="0"/>
        <v>1.0533333333333332</v>
      </c>
    </row>
    <row r="8" spans="2:6" x14ac:dyDescent="0.3">
      <c r="B8" s="4" t="s">
        <v>9</v>
      </c>
      <c r="C8" s="5">
        <v>180000</v>
      </c>
      <c r="D8" s="5">
        <v>171000</v>
      </c>
      <c r="E8" s="5">
        <f t="shared" si="1"/>
        <v>471000</v>
      </c>
      <c r="F8" s="6">
        <f t="shared" si="0"/>
        <v>0.95</v>
      </c>
    </row>
    <row r="9" spans="2:6" x14ac:dyDescent="0.3">
      <c r="B9" s="7" t="s">
        <v>10</v>
      </c>
      <c r="C9" s="8">
        <v>180000</v>
      </c>
      <c r="D9" s="8">
        <v>196000</v>
      </c>
      <c r="E9" s="8">
        <f t="shared" si="1"/>
        <v>667000</v>
      </c>
      <c r="F9" s="9">
        <f t="shared" si="0"/>
        <v>1.0888888888888888</v>
      </c>
    </row>
    <row r="10" spans="2:6" x14ac:dyDescent="0.3">
      <c r="B10" s="4" t="s">
        <v>11</v>
      </c>
      <c r="C10" s="5">
        <v>200000</v>
      </c>
      <c r="D10" s="5">
        <v>188000</v>
      </c>
      <c r="E10" s="5">
        <f t="shared" si="1"/>
        <v>855000</v>
      </c>
      <c r="F10" s="6">
        <f t="shared" si="0"/>
        <v>0.94</v>
      </c>
    </row>
    <row r="11" spans="2:6" x14ac:dyDescent="0.3">
      <c r="B11" s="7" t="s">
        <v>12</v>
      </c>
      <c r="C11" s="8">
        <v>200000</v>
      </c>
      <c r="D11" s="8">
        <v>214000</v>
      </c>
      <c r="E11" s="8">
        <f t="shared" si="1"/>
        <v>1069000</v>
      </c>
      <c r="F11" s="9">
        <f t="shared" si="0"/>
        <v>1.07</v>
      </c>
    </row>
    <row r="12" spans="2:6" x14ac:dyDescent="0.3">
      <c r="B12" s="4" t="s">
        <v>13</v>
      </c>
      <c r="C12" s="5">
        <v>170000</v>
      </c>
      <c r="D12" s="5">
        <v>165000</v>
      </c>
      <c r="E12" s="5">
        <f t="shared" si="1"/>
        <v>1234000</v>
      </c>
      <c r="F12" s="6">
        <f t="shared" si="0"/>
        <v>0.97058823529411764</v>
      </c>
    </row>
    <row r="13" spans="2:6" x14ac:dyDescent="0.3">
      <c r="B13" s="7" t="s">
        <v>14</v>
      </c>
      <c r="C13" s="8">
        <v>170000</v>
      </c>
      <c r="D13" s="8">
        <v>179000</v>
      </c>
      <c r="E13" s="8">
        <f t="shared" si="1"/>
        <v>1413000</v>
      </c>
      <c r="F13" s="9">
        <f t="shared" si="0"/>
        <v>1.0529411764705883</v>
      </c>
    </row>
    <row r="14" spans="2:6" x14ac:dyDescent="0.3">
      <c r="B14" s="4" t="s">
        <v>15</v>
      </c>
      <c r="C14" s="5">
        <v>160000</v>
      </c>
      <c r="D14" s="5">
        <v>152000</v>
      </c>
      <c r="E14" s="5">
        <f t="shared" si="1"/>
        <v>1565000</v>
      </c>
      <c r="F14" s="6">
        <f t="shared" si="0"/>
        <v>0.95</v>
      </c>
    </row>
    <row r="15" spans="2:6" x14ac:dyDescent="0.3">
      <c r="B15" s="7" t="s">
        <v>16</v>
      </c>
      <c r="C15" s="8">
        <v>160000</v>
      </c>
      <c r="D15" s="8">
        <v>168000</v>
      </c>
      <c r="E15" s="8">
        <f t="shared" si="1"/>
        <v>1733000</v>
      </c>
      <c r="F15" s="9">
        <f t="shared" si="0"/>
        <v>1.05</v>
      </c>
    </row>
    <row r="16" spans="2:6" x14ac:dyDescent="0.3">
      <c r="B16" s="10" t="s">
        <v>17</v>
      </c>
      <c r="C16" s="11">
        <f>SUM(C6:C15)</f>
        <v>1720000</v>
      </c>
      <c r="D16" s="11">
        <f>SUM(D6:D15)</f>
        <v>1733000</v>
      </c>
      <c r="E16" s="11"/>
      <c r="F16" s="12">
        <f t="shared" si="0"/>
        <v>1.0075581395348838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2750-2088-472A-A366-FAEC17DD8CE7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18</v>
      </c>
      <c r="C2" s="14"/>
      <c r="D2" s="14"/>
      <c r="E2" s="14"/>
    </row>
    <row r="3" spans="2:5" ht="18" customHeight="1" x14ac:dyDescent="0.3">
      <c r="B3" s="15" t="s">
        <v>19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20</v>
      </c>
      <c r="C5" s="17"/>
      <c r="D5" s="18" t="s">
        <v>21</v>
      </c>
      <c r="E5" s="18" t="s">
        <v>22</v>
      </c>
    </row>
    <row r="6" spans="2:5" ht="20.100000000000001" customHeight="1" x14ac:dyDescent="0.3">
      <c r="B6" s="19" t="s">
        <v>23</v>
      </c>
      <c r="C6" s="20"/>
      <c r="D6" s="21" t="s">
        <v>24</v>
      </c>
      <c r="E6" s="22" t="s">
        <v>25</v>
      </c>
    </row>
    <row r="7" spans="2:5" ht="20.100000000000001" customHeight="1" x14ac:dyDescent="0.3">
      <c r="B7" s="23" t="s">
        <v>26</v>
      </c>
      <c r="C7" s="24"/>
      <c r="D7" s="25" t="s">
        <v>27</v>
      </c>
      <c r="E7" s="26" t="s">
        <v>28</v>
      </c>
    </row>
    <row r="8" spans="2:5" ht="20.100000000000001" customHeight="1" x14ac:dyDescent="0.3">
      <c r="B8" s="27" t="s">
        <v>29</v>
      </c>
      <c r="C8" s="28"/>
      <c r="D8" s="21" t="s">
        <v>30</v>
      </c>
      <c r="E8" s="22" t="s">
        <v>31</v>
      </c>
    </row>
    <row r="9" spans="2:5" ht="6" customHeight="1" x14ac:dyDescent="0.3"/>
    <row r="10" spans="2:5" ht="20.100000000000001" customHeight="1" x14ac:dyDescent="0.3">
      <c r="B10" s="29" t="s">
        <v>32</v>
      </c>
      <c r="C10" s="18" t="s">
        <v>33</v>
      </c>
      <c r="D10" s="18" t="s">
        <v>34</v>
      </c>
      <c r="E10" s="18" t="s">
        <v>35</v>
      </c>
    </row>
    <row r="11" spans="2:5" ht="20.100000000000001" customHeight="1" x14ac:dyDescent="0.3">
      <c r="B11" s="30">
        <v>1</v>
      </c>
      <c r="C11" s="25" t="s">
        <v>36</v>
      </c>
      <c r="D11" s="25" t="s">
        <v>37</v>
      </c>
      <c r="E11" s="26" t="s">
        <v>38</v>
      </c>
    </row>
    <row r="12" spans="2:5" ht="20.100000000000001" customHeight="1" x14ac:dyDescent="0.3">
      <c r="B12" s="31">
        <v>2</v>
      </c>
      <c r="C12" s="21" t="s">
        <v>39</v>
      </c>
      <c r="D12" s="21" t="s">
        <v>40</v>
      </c>
      <c r="E12" s="22" t="s">
        <v>41</v>
      </c>
    </row>
    <row r="13" spans="2:5" ht="20.100000000000001" customHeight="1" x14ac:dyDescent="0.3">
      <c r="B13" s="30">
        <v>3</v>
      </c>
      <c r="C13" s="25" t="s">
        <v>42</v>
      </c>
      <c r="D13" s="25" t="s">
        <v>43</v>
      </c>
      <c r="E13" s="26" t="s">
        <v>44</v>
      </c>
    </row>
    <row r="14" spans="2:5" ht="20.100000000000001" customHeight="1" x14ac:dyDescent="0.3">
      <c r="B14" s="31">
        <v>4</v>
      </c>
      <c r="C14" s="21" t="s">
        <v>45</v>
      </c>
      <c r="D14" s="21" t="s">
        <v>46</v>
      </c>
      <c r="E14" s="22" t="s">
        <v>47</v>
      </c>
    </row>
    <row r="15" spans="2:5" ht="20.100000000000001" customHeight="1" x14ac:dyDescent="0.3">
      <c r="B15" s="30">
        <v>5</v>
      </c>
      <c r="C15" s="25" t="s">
        <v>48</v>
      </c>
      <c r="D15" s="25" t="s">
        <v>49</v>
      </c>
      <c r="E15" s="26" t="s">
        <v>50</v>
      </c>
    </row>
    <row r="16" spans="2:5" ht="20.100000000000001" customHeight="1" x14ac:dyDescent="0.3">
      <c r="B16" s="31">
        <v>6</v>
      </c>
      <c r="C16" s="21" t="s">
        <v>51</v>
      </c>
      <c r="D16" s="21" t="s">
        <v>52</v>
      </c>
      <c r="E16" s="22" t="s">
        <v>53</v>
      </c>
    </row>
    <row r="17" spans="2:5" ht="20.100000000000001" customHeight="1" x14ac:dyDescent="0.3">
      <c r="B17" s="30">
        <v>7</v>
      </c>
      <c r="C17" s="25" t="s">
        <v>54</v>
      </c>
      <c r="D17" s="25" t="s">
        <v>55</v>
      </c>
      <c r="E17" s="26" t="s">
        <v>56</v>
      </c>
    </row>
    <row r="18" spans="2:5" ht="20.100000000000001" customHeight="1" x14ac:dyDescent="0.3">
      <c r="B18" s="31">
        <v>8</v>
      </c>
      <c r="C18" s="21" t="s">
        <v>57</v>
      </c>
      <c r="D18" s="21" t="s">
        <v>58</v>
      </c>
      <c r="E18" s="22" t="s">
        <v>59</v>
      </c>
    </row>
    <row r="19" spans="2:5" ht="20.100000000000001" customHeight="1" x14ac:dyDescent="0.3">
      <c r="B19" s="30">
        <v>9</v>
      </c>
      <c r="C19" s="25" t="s">
        <v>60</v>
      </c>
      <c r="D19" s="25" t="s">
        <v>61</v>
      </c>
      <c r="E19" s="26" t="s">
        <v>62</v>
      </c>
    </row>
    <row r="20" spans="2:5" ht="20.100000000000001" customHeight="1" x14ac:dyDescent="0.3">
      <c r="B20" s="31">
        <v>10</v>
      </c>
      <c r="C20" s="21" t="s">
        <v>63</v>
      </c>
      <c r="D20" s="21" t="s">
        <v>64</v>
      </c>
      <c r="E20" s="22" t="s">
        <v>65</v>
      </c>
    </row>
    <row r="21" spans="2:5" ht="20.100000000000001" customHeight="1" x14ac:dyDescent="0.3">
      <c r="B21" s="30">
        <v>11</v>
      </c>
      <c r="C21" s="25" t="s">
        <v>66</v>
      </c>
      <c r="D21" s="25" t="s">
        <v>67</v>
      </c>
      <c r="E21" s="26" t="s">
        <v>68</v>
      </c>
    </row>
    <row r="22" spans="2:5" ht="20.100000000000001" customHeight="1" x14ac:dyDescent="0.3">
      <c r="B22" s="31">
        <v>12</v>
      </c>
      <c r="C22" s="21" t="s">
        <v>69</v>
      </c>
      <c r="D22" s="21" t="s">
        <v>70</v>
      </c>
      <c r="E22" s="22" t="s">
        <v>71</v>
      </c>
    </row>
    <row r="23" spans="2:5" ht="20.100000000000001" customHeight="1" x14ac:dyDescent="0.3">
      <c r="B23" s="30">
        <v>13</v>
      </c>
      <c r="C23" s="25" t="s">
        <v>72</v>
      </c>
      <c r="D23" s="25" t="s">
        <v>73</v>
      </c>
      <c r="E23" s="26" t="s">
        <v>74</v>
      </c>
    </row>
    <row r="24" spans="2:5" ht="20.100000000000001" customHeight="1" x14ac:dyDescent="0.3">
      <c r="B24" s="31">
        <v>14</v>
      </c>
      <c r="C24" s="21" t="s">
        <v>75</v>
      </c>
      <c r="D24" s="21" t="s">
        <v>76</v>
      </c>
      <c r="E24" s="22" t="s">
        <v>77</v>
      </c>
    </row>
    <row r="25" spans="2:5" ht="20.100000000000001" customHeight="1" x14ac:dyDescent="0.3">
      <c r="B25" s="30">
        <v>15</v>
      </c>
      <c r="C25" s="25" t="s">
        <v>78</v>
      </c>
      <c r="D25" s="25" t="s">
        <v>79</v>
      </c>
      <c r="E25" s="26" t="s">
        <v>80</v>
      </c>
    </row>
    <row r="26" spans="2:5" ht="20.100000000000001" customHeight="1" x14ac:dyDescent="0.3">
      <c r="B26" s="31">
        <v>16</v>
      </c>
      <c r="C26" s="21" t="s">
        <v>81</v>
      </c>
      <c r="D26" s="21" t="s">
        <v>82</v>
      </c>
      <c r="E26" s="22" t="s">
        <v>83</v>
      </c>
    </row>
    <row r="27" spans="2:5" ht="20.100000000000001" customHeight="1" x14ac:dyDescent="0.3">
      <c r="B27" s="30">
        <v>17</v>
      </c>
      <c r="C27" s="25" t="s">
        <v>84</v>
      </c>
      <c r="D27" s="25" t="s">
        <v>85</v>
      </c>
      <c r="E27" s="26" t="s">
        <v>86</v>
      </c>
    </row>
    <row r="28" spans="2:5" ht="20.100000000000001" customHeight="1" x14ac:dyDescent="0.3">
      <c r="B28" s="31">
        <v>18</v>
      </c>
      <c r="C28" s="21" t="s">
        <v>87</v>
      </c>
      <c r="D28" s="21" t="s">
        <v>88</v>
      </c>
      <c r="E28" s="22" t="s">
        <v>89</v>
      </c>
    </row>
    <row r="29" spans="2:5" ht="20.100000000000001" customHeight="1" x14ac:dyDescent="0.3">
      <c r="B29" s="30">
        <v>19</v>
      </c>
      <c r="C29" s="25" t="s">
        <v>90</v>
      </c>
      <c r="D29" s="25" t="s">
        <v>91</v>
      </c>
      <c r="E29" s="26" t="s">
        <v>92</v>
      </c>
    </row>
    <row r="30" spans="2:5" ht="20.100000000000001" customHeight="1" x14ac:dyDescent="0.3">
      <c r="B30" s="31">
        <v>20</v>
      </c>
      <c r="C30" s="21" t="s">
        <v>93</v>
      </c>
      <c r="D30" s="21" t="s">
        <v>94</v>
      </c>
      <c r="E30" s="22" t="s">
        <v>95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8B51FD61-9A2F-4E88-9DAD-CA3DFA41091B}"/>
    <hyperlink ref="E7" r:id="rId2" tooltip="Browse all template categories" xr:uid="{B3873735-55E7-4705-B9EE-E4C58CEFF83F}"/>
    <hyperlink ref="E8" r:id="rId3" tooltip="Email Excel Gurukul Online for custom templates" xr:uid="{F56C57A2-9BE9-4F12-AC23-D5F9DA4F862F}"/>
    <hyperlink ref="E11" r:id="rId4" tooltip="Browse 📊  Project Management templates on Excel Gurukul Online" xr:uid="{B8C7A48D-63A1-41CA-8835-CD3599AE9E43}"/>
    <hyperlink ref="E12" r:id="rId5" tooltip="Browse 📉  Charts, Dashboards &amp; Analytics templates on Excel Gurukul Online" xr:uid="{B96AA177-8E6C-4178-B927-5D403391B0A3}"/>
    <hyperlink ref="E13" r:id="rId6" tooltip="Browse 💻  Technology &amp; IT templates on Excel Gurukul Online" xr:uid="{8BA146D6-9764-44AC-A26D-C60673A570B8}"/>
    <hyperlink ref="E14" r:id="rId7" tooltip="Browse 🏛️  Corporate Governance templates on Excel Gurukul Online" xr:uid="{74BBDA13-211F-4E8C-8929-38310091A34A}"/>
    <hyperlink ref="E15" r:id="rId8" tooltip="Browse 📈  Sales &amp; Marketing templates on Excel Gurukul Online" xr:uid="{E0BD3C98-D8D4-42F5-8BB8-ED1CC7D2737B}"/>
    <hyperlink ref="E16" r:id="rId9" xr:uid="{66ADA9B0-2D98-45AE-A378-DF2CDC01582C}"/>
    <hyperlink ref="E17" r:id="rId10" xr:uid="{0878F15C-0F0F-47CE-9610-2C9391AD4CA7}"/>
    <hyperlink ref="E18" r:id="rId11" tooltip="Browse 💼  Business &amp; Operations templates on Excel Gurukul Online" xr:uid="{84999776-70FF-43BA-95A3-B38E908D7901}"/>
    <hyperlink ref="E19" r:id="rId12" tooltip="Browse ⚖️  Legal &amp; Compliance templates on Excel Gurukul Online" xr:uid="{743D2F40-ED21-4836-B851-31DA65D7285F}"/>
    <hyperlink ref="E20" r:id="rId13" xr:uid="{F7434352-55D3-46B2-AD8A-AAC21ED643BA}"/>
    <hyperlink ref="E22" r:id="rId14" xr:uid="{19F797A4-1AF5-4CF5-975B-71008C602FD7}"/>
    <hyperlink ref="E23" r:id="rId15" xr:uid="{F8379EC4-9392-414F-BF68-78B4C20B5CC3}"/>
    <hyperlink ref="E24" r:id="rId16" xr:uid="{1F276559-41EA-4B33-9937-0C940AACA7B6}"/>
    <hyperlink ref="E25" r:id="rId17" xr:uid="{EF040ECC-E880-4B4C-B6A7-0FA44A8A32F1}"/>
    <hyperlink ref="E26" r:id="rId18" tooltip="Browse 🏨  Hospitality &amp; Tourism templates on Excel Gurukul Online" xr:uid="{127101D1-3859-44F6-8EB3-58C1B26289D2}"/>
    <hyperlink ref="E27" r:id="rId19" tooltip="Browse 📦  Inventory &amp; Logistics templates on Excel Gurukul Online" xr:uid="{B011F000-B73D-4C09-947A-6C676FB17FF0}"/>
    <hyperlink ref="E28" r:id="rId20" xr:uid="{DD063C06-14EC-453C-97B7-BE10966F348C}"/>
    <hyperlink ref="E29" r:id="rId21" xr:uid="{78C8AE8C-D0CD-4C79-914C-5F3281294DBD}"/>
    <hyperlink ref="E30" r:id="rId22" xr:uid="{E1A53C0B-17B8-43D0-B7B2-4B4DE7C12078}"/>
    <hyperlink ref="E21" r:id="rId23" xr:uid="{2E9B6FBB-DFF9-42D6-A27C-5231BF2AB668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Burn Rate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2026-08-02T10:48:50Z</dcterms:created>
  <dcterms:modified xsi:type="dcterms:W3CDTF">2026-08-02T10:56:25Z</dcterms:modified>
  <dc:language>en-US</dc:language>
</cp:coreProperties>
</file>