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D9D197486F975386A882524C74346F647022" xr6:coauthVersionLast="47" xr6:coauthVersionMax="47" xr10:uidLastSave="{C2964DD4-0456-4E8F-8414-DDD5E37D88A1}"/>
  <bookViews>
    <workbookView xWindow="-108" yWindow="-108" windowWidth="23256" windowHeight="13896" tabRatio="500" xr2:uid="{00000000-000D-0000-FFFF-FFFF00000000}"/>
  </bookViews>
  <sheets>
    <sheet name="Procurement Plan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2" i="1" l="1"/>
  <c r="I21" i="1"/>
  <c r="H21" i="1"/>
  <c r="J21" i="1" s="1"/>
  <c r="I20" i="1"/>
  <c r="H20" i="1"/>
  <c r="J20" i="1" s="1"/>
  <c r="I19" i="1"/>
  <c r="H19" i="1"/>
  <c r="J19" i="1" s="1"/>
  <c r="I18" i="1"/>
  <c r="H18" i="1"/>
  <c r="J18" i="1" s="1"/>
  <c r="I17" i="1"/>
  <c r="H17" i="1"/>
  <c r="J17" i="1" s="1"/>
  <c r="I16" i="1"/>
  <c r="H16" i="1"/>
  <c r="J16" i="1" s="1"/>
  <c r="I15" i="1"/>
  <c r="H15" i="1"/>
  <c r="J15" i="1" s="1"/>
  <c r="I14" i="1"/>
  <c r="H14" i="1"/>
  <c r="J14" i="1" s="1"/>
  <c r="I13" i="1"/>
  <c r="H13" i="1"/>
  <c r="J13" i="1" s="1"/>
  <c r="I12" i="1"/>
  <c r="H12" i="1"/>
  <c r="J12" i="1" s="1"/>
  <c r="I11" i="1"/>
  <c r="H11" i="1"/>
  <c r="J11" i="1" s="1"/>
  <c r="I10" i="1"/>
  <c r="H10" i="1"/>
  <c r="J10" i="1" s="1"/>
  <c r="I9" i="1"/>
  <c r="H9" i="1"/>
  <c r="J9" i="1" s="1"/>
  <c r="I8" i="1"/>
  <c r="H8" i="1"/>
  <c r="J8" i="1" s="1"/>
  <c r="J7" i="1"/>
  <c r="I7" i="1"/>
  <c r="H7" i="1"/>
  <c r="I6" i="1"/>
  <c r="H6" i="1"/>
  <c r="J6" i="1" s="1"/>
</calcChain>
</file>

<file path=xl/sharedStrings.xml><?xml version="1.0" encoding="utf-8"?>
<sst xmlns="http://schemas.openxmlformats.org/spreadsheetml/2006/main" count="138" uniqueCount="124">
  <si>
    <t>Procurement Planning Schedule</t>
  </si>
  <si>
    <t>Plan project procurement packages with lead times required-on-site dates and tender milestones.</t>
  </si>
  <si>
    <t>Package</t>
  </si>
  <si>
    <t>Description</t>
  </si>
  <si>
    <t>Category</t>
  </si>
  <si>
    <t>Estimated Value (INR)</t>
  </si>
  <si>
    <t>Lead Time (Days)</t>
  </si>
  <si>
    <t>Required On Site</t>
  </si>
  <si>
    <t>Tender Float</t>
  </si>
  <si>
    <t>PO Target</t>
  </si>
  <si>
    <t>Status</t>
  </si>
  <si>
    <t>PKG-01</t>
  </si>
  <si>
    <t>Civil Works</t>
  </si>
  <si>
    <t>Works</t>
  </si>
  <si>
    <t>PKG-02</t>
  </si>
  <si>
    <t>Structural Steel</t>
  </si>
  <si>
    <t>Materials</t>
  </si>
  <si>
    <t>PKG-03</t>
  </si>
  <si>
    <t>Electrical Fitout</t>
  </si>
  <si>
    <t>PKG-04</t>
  </si>
  <si>
    <t>HVAC System</t>
  </si>
  <si>
    <t>Equipment</t>
  </si>
  <si>
    <t>PKG-05</t>
  </si>
  <si>
    <t>Fire Safety System</t>
  </si>
  <si>
    <t>PKG-06</t>
  </si>
  <si>
    <t>Plumbing Works</t>
  </si>
  <si>
    <t>PKG-07</t>
  </si>
  <si>
    <t>Flooring and Finishes</t>
  </si>
  <si>
    <t>PKG-08</t>
  </si>
  <si>
    <t>Elevators</t>
  </si>
  <si>
    <t>PKG-09</t>
  </si>
  <si>
    <t>IT Cabling</t>
  </si>
  <si>
    <t>PKG-10</t>
  </si>
  <si>
    <t>Security Systems</t>
  </si>
  <si>
    <t>PKG-11</t>
  </si>
  <si>
    <t>Furniture</t>
  </si>
  <si>
    <t>PKG-12</t>
  </si>
  <si>
    <t>Landscaping</t>
  </si>
  <si>
    <t>PKG-13</t>
  </si>
  <si>
    <t>Generator Set</t>
  </si>
  <si>
    <t>PKG-14</t>
  </si>
  <si>
    <t>Water Treatment</t>
  </si>
  <si>
    <t>PKG-15</t>
  </si>
  <si>
    <t>Signage</t>
  </si>
  <si>
    <t>PKG-16</t>
  </si>
  <si>
    <t>Facade Glazing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</si>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</sst>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₹#,##0"/>
    <numFmt numFmtId="165" formatCode="dd\-mmm\-yyyy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164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5" fillId="3" borderId="0" xfId="0" applyFont="1" applyFill="1"/>
    <xf numFmtId="164" fontId="5" fillId="3" borderId="0" xfId="0" applyNumberFormat="1" applyFont="1" applyFill="1" applyAlignment="1">
      <alignment horizontal="right"/>
    </xf>
    <xf numFmtId="3" fontId="5" fillId="3" borderId="0" xfId="0" applyNumberFormat="1" applyFont="1" applyFill="1" applyAlignment="1">
      <alignment horizontal="right"/>
    </xf>
    <xf numFmtId="165" fontId="5" fillId="3" borderId="0" xfId="0" applyNumberFormat="1" applyFont="1" applyFill="1" applyAlignment="1">
      <alignment horizontal="right"/>
    </xf>
    <xf numFmtId="0" fontId="6" fillId="4" borderId="0" xfId="0" applyFont="1" applyFill="1"/>
    <xf numFmtId="164" fontId="6" fillId="4" borderId="0" xfId="0" applyNumberFormat="1" applyFont="1" applyFill="1" applyAlignment="1">
      <alignment horizontal="right"/>
    </xf>
    <xf numFmtId="3" fontId="6" fillId="4" borderId="0" xfId="0" applyNumberFormat="1" applyFont="1" applyFill="1"/>
    <xf numFmtId="165" fontId="6" fillId="4" borderId="0" xfId="0" applyNumberFormat="1" applyFont="1" applyFill="1"/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AD452C1F-8C27-496D-BD8E-F02BC939AE5B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10" customWidth="1"/>
    <col min="3" max="3" width="23" customWidth="1"/>
    <col min="4" max="4" width="11" customWidth="1"/>
    <col min="5" max="5" width="24" customWidth="1"/>
    <col min="6" max="7" width="19" customWidth="1"/>
    <col min="8" max="8" width="15" customWidth="1"/>
    <col min="9" max="9" width="12" customWidth="1"/>
    <col min="10" max="10" width="9" customWidth="1"/>
  </cols>
  <sheetData>
    <row r="2" spans="2:10" ht="25.5" customHeight="1" x14ac:dyDescent="0.3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2:10" ht="18" customHeight="1" x14ac:dyDescent="0.3">
      <c r="B3" s="1" t="s">
        <v>1</v>
      </c>
      <c r="C3" s="1"/>
      <c r="D3" s="1"/>
      <c r="E3" s="1"/>
      <c r="F3" s="1"/>
      <c r="G3" s="1"/>
      <c r="H3" s="1"/>
      <c r="I3" s="1"/>
      <c r="J3" s="1"/>
    </row>
    <row r="5" spans="2:10" ht="21.7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0" x14ac:dyDescent="0.3">
      <c r="B6" s="4" t="s">
        <v>11</v>
      </c>
      <c r="C6" s="4" t="s">
        <v>12</v>
      </c>
      <c r="D6" s="4" t="s">
        <v>13</v>
      </c>
      <c r="E6" s="5">
        <v>8500000</v>
      </c>
      <c r="F6" s="6">
        <v>120</v>
      </c>
      <c r="G6" s="7">
        <v>46328</v>
      </c>
      <c r="H6" s="7">
        <f t="shared" ref="H6:H21" si="0">G6-F6-30</f>
        <v>46178</v>
      </c>
      <c r="I6" s="7">
        <f t="shared" ref="I6:I21" si="1">G6-F6</f>
        <v>46208</v>
      </c>
      <c r="J6" s="4" t="str">
        <f t="shared" ref="J6:J21" ca="1" si="2">IF(H6&lt;TODAY(),"Float Overdue",IF(H6&lt;=TODAY()+45,"Float Now","Planned"))</f>
        <v>Float Overdue</v>
      </c>
    </row>
    <row r="7" spans="2:10" x14ac:dyDescent="0.3">
      <c r="B7" s="8" t="s">
        <v>14</v>
      </c>
      <c r="C7" s="8" t="s">
        <v>15</v>
      </c>
      <c r="D7" s="8" t="s">
        <v>16</v>
      </c>
      <c r="E7" s="9">
        <v>6200000</v>
      </c>
      <c r="F7" s="10">
        <v>90</v>
      </c>
      <c r="G7" s="11">
        <v>46300</v>
      </c>
      <c r="H7" s="11">
        <f t="shared" si="0"/>
        <v>46180</v>
      </c>
      <c r="I7" s="11">
        <f t="shared" si="1"/>
        <v>46210</v>
      </c>
      <c r="J7" s="8" t="str">
        <f t="shared" ca="1" si="2"/>
        <v>Float Overdue</v>
      </c>
    </row>
    <row r="8" spans="2:10" x14ac:dyDescent="0.3">
      <c r="B8" s="4" t="s">
        <v>17</v>
      </c>
      <c r="C8" s="4" t="s">
        <v>18</v>
      </c>
      <c r="D8" s="4" t="s">
        <v>13</v>
      </c>
      <c r="E8" s="5">
        <v>4800000</v>
      </c>
      <c r="F8" s="6">
        <v>75</v>
      </c>
      <c r="G8" s="7">
        <v>46342</v>
      </c>
      <c r="H8" s="7">
        <f t="shared" si="0"/>
        <v>46237</v>
      </c>
      <c r="I8" s="7">
        <f t="shared" si="1"/>
        <v>46267</v>
      </c>
      <c r="J8" s="4" t="str">
        <f t="shared" ca="1" si="2"/>
        <v>Float Now</v>
      </c>
    </row>
    <row r="9" spans="2:10" x14ac:dyDescent="0.3">
      <c r="B9" s="8" t="s">
        <v>19</v>
      </c>
      <c r="C9" s="8" t="s">
        <v>20</v>
      </c>
      <c r="D9" s="8" t="s">
        <v>21</v>
      </c>
      <c r="E9" s="9">
        <v>7400000</v>
      </c>
      <c r="F9" s="10">
        <v>150</v>
      </c>
      <c r="G9" s="11">
        <v>46363</v>
      </c>
      <c r="H9" s="11">
        <f t="shared" si="0"/>
        <v>46183</v>
      </c>
      <c r="I9" s="11">
        <f t="shared" si="1"/>
        <v>46213</v>
      </c>
      <c r="J9" s="8" t="str">
        <f t="shared" ca="1" si="2"/>
        <v>Float Overdue</v>
      </c>
    </row>
    <row r="10" spans="2:10" x14ac:dyDescent="0.3">
      <c r="B10" s="4" t="s">
        <v>22</v>
      </c>
      <c r="C10" s="4" t="s">
        <v>23</v>
      </c>
      <c r="D10" s="4" t="s">
        <v>21</v>
      </c>
      <c r="E10" s="5">
        <v>2900000</v>
      </c>
      <c r="F10" s="6">
        <v>100</v>
      </c>
      <c r="G10" s="7">
        <v>46349</v>
      </c>
      <c r="H10" s="7">
        <f t="shared" si="0"/>
        <v>46219</v>
      </c>
      <c r="I10" s="7">
        <f t="shared" si="1"/>
        <v>46249</v>
      </c>
      <c r="J10" s="4" t="str">
        <f t="shared" ca="1" si="2"/>
        <v>Float Overdue</v>
      </c>
    </row>
    <row r="11" spans="2:10" x14ac:dyDescent="0.3">
      <c r="B11" s="8" t="s">
        <v>24</v>
      </c>
      <c r="C11" s="8" t="s">
        <v>25</v>
      </c>
      <c r="D11" s="8" t="s">
        <v>13</v>
      </c>
      <c r="E11" s="9">
        <v>2100000</v>
      </c>
      <c r="F11" s="10">
        <v>60</v>
      </c>
      <c r="G11" s="11">
        <v>46314</v>
      </c>
      <c r="H11" s="11">
        <f t="shared" si="0"/>
        <v>46224</v>
      </c>
      <c r="I11" s="11">
        <f t="shared" si="1"/>
        <v>46254</v>
      </c>
      <c r="J11" s="8" t="str">
        <f t="shared" ca="1" si="2"/>
        <v>Float Now</v>
      </c>
    </row>
    <row r="12" spans="2:10" x14ac:dyDescent="0.3">
      <c r="B12" s="4" t="s">
        <v>26</v>
      </c>
      <c r="C12" s="4" t="s">
        <v>27</v>
      </c>
      <c r="D12" s="4" t="s">
        <v>16</v>
      </c>
      <c r="E12" s="5">
        <v>3600000</v>
      </c>
      <c r="F12" s="6">
        <v>70</v>
      </c>
      <c r="G12" s="7">
        <v>46370</v>
      </c>
      <c r="H12" s="7">
        <f t="shared" si="0"/>
        <v>46270</v>
      </c>
      <c r="I12" s="7">
        <f t="shared" si="1"/>
        <v>46300</v>
      </c>
      <c r="J12" s="4" t="str">
        <f t="shared" ca="1" si="2"/>
        <v>Planned</v>
      </c>
    </row>
    <row r="13" spans="2:10" x14ac:dyDescent="0.3">
      <c r="B13" s="8" t="s">
        <v>28</v>
      </c>
      <c r="C13" s="8" t="s">
        <v>29</v>
      </c>
      <c r="D13" s="8" t="s">
        <v>21</v>
      </c>
      <c r="E13" s="9">
        <v>9200000</v>
      </c>
      <c r="F13" s="10">
        <v>180</v>
      </c>
      <c r="G13" s="11">
        <v>46398</v>
      </c>
      <c r="H13" s="11">
        <f t="shared" si="0"/>
        <v>46188</v>
      </c>
      <c r="I13" s="11">
        <f t="shared" si="1"/>
        <v>46218</v>
      </c>
      <c r="J13" s="8" t="str">
        <f t="shared" ca="1" si="2"/>
        <v>Float Overdue</v>
      </c>
    </row>
    <row r="14" spans="2:10" x14ac:dyDescent="0.3">
      <c r="B14" s="4" t="s">
        <v>30</v>
      </c>
      <c r="C14" s="4" t="s">
        <v>31</v>
      </c>
      <c r="D14" s="4" t="s">
        <v>13</v>
      </c>
      <c r="E14" s="5">
        <v>1800000</v>
      </c>
      <c r="F14" s="6">
        <v>45</v>
      </c>
      <c r="G14" s="7">
        <v>46377</v>
      </c>
      <c r="H14" s="7">
        <f t="shared" si="0"/>
        <v>46302</v>
      </c>
      <c r="I14" s="7">
        <f t="shared" si="1"/>
        <v>46332</v>
      </c>
      <c r="J14" s="4" t="str">
        <f t="shared" ca="1" si="2"/>
        <v>Planned</v>
      </c>
    </row>
    <row r="15" spans="2:10" x14ac:dyDescent="0.3">
      <c r="B15" s="8" t="s">
        <v>32</v>
      </c>
      <c r="C15" s="8" t="s">
        <v>33</v>
      </c>
      <c r="D15" s="8" t="s">
        <v>21</v>
      </c>
      <c r="E15" s="9">
        <v>2400000</v>
      </c>
      <c r="F15" s="10">
        <v>90</v>
      </c>
      <c r="G15" s="11">
        <v>46391</v>
      </c>
      <c r="H15" s="11">
        <f t="shared" si="0"/>
        <v>46271</v>
      </c>
      <c r="I15" s="11">
        <f t="shared" si="1"/>
        <v>46301</v>
      </c>
      <c r="J15" s="8" t="str">
        <f t="shared" ca="1" si="2"/>
        <v>Planned</v>
      </c>
    </row>
    <row r="16" spans="2:10" x14ac:dyDescent="0.3">
      <c r="B16" s="4" t="s">
        <v>34</v>
      </c>
      <c r="C16" s="4" t="s">
        <v>35</v>
      </c>
      <c r="D16" s="4" t="s">
        <v>16</v>
      </c>
      <c r="E16" s="5">
        <v>3100000</v>
      </c>
      <c r="F16" s="6">
        <v>80</v>
      </c>
      <c r="G16" s="7">
        <v>46405</v>
      </c>
      <c r="H16" s="7">
        <f t="shared" si="0"/>
        <v>46295</v>
      </c>
      <c r="I16" s="7">
        <f t="shared" si="1"/>
        <v>46325</v>
      </c>
      <c r="J16" s="4" t="str">
        <f t="shared" ca="1" si="2"/>
        <v>Planned</v>
      </c>
    </row>
    <row r="17" spans="2:10" x14ac:dyDescent="0.3">
      <c r="B17" s="8" t="s">
        <v>36</v>
      </c>
      <c r="C17" s="8" t="s">
        <v>37</v>
      </c>
      <c r="D17" s="8" t="s">
        <v>13</v>
      </c>
      <c r="E17" s="9">
        <v>1500000</v>
      </c>
      <c r="F17" s="10">
        <v>50</v>
      </c>
      <c r="G17" s="11">
        <v>46419</v>
      </c>
      <c r="H17" s="11">
        <f t="shared" si="0"/>
        <v>46339</v>
      </c>
      <c r="I17" s="11">
        <f t="shared" si="1"/>
        <v>46369</v>
      </c>
      <c r="J17" s="8" t="str">
        <f t="shared" ca="1" si="2"/>
        <v>Planned</v>
      </c>
    </row>
    <row r="18" spans="2:10" x14ac:dyDescent="0.3">
      <c r="B18" s="4" t="s">
        <v>38</v>
      </c>
      <c r="C18" s="4" t="s">
        <v>39</v>
      </c>
      <c r="D18" s="4" t="s">
        <v>21</v>
      </c>
      <c r="E18" s="5">
        <v>4100000</v>
      </c>
      <c r="F18" s="6">
        <v>120</v>
      </c>
      <c r="G18" s="7">
        <v>46384</v>
      </c>
      <c r="H18" s="7">
        <f t="shared" si="0"/>
        <v>46234</v>
      </c>
      <c r="I18" s="7">
        <f t="shared" si="1"/>
        <v>46264</v>
      </c>
      <c r="J18" s="4" t="str">
        <f t="shared" ca="1" si="2"/>
        <v>Float Now</v>
      </c>
    </row>
    <row r="19" spans="2:10" x14ac:dyDescent="0.3">
      <c r="B19" s="8" t="s">
        <v>40</v>
      </c>
      <c r="C19" s="8" t="s">
        <v>41</v>
      </c>
      <c r="D19" s="8" t="s">
        <v>21</v>
      </c>
      <c r="E19" s="9">
        <v>2700000</v>
      </c>
      <c r="F19" s="10">
        <v>110</v>
      </c>
      <c r="G19" s="11">
        <v>46412</v>
      </c>
      <c r="H19" s="11">
        <f t="shared" si="0"/>
        <v>46272</v>
      </c>
      <c r="I19" s="11">
        <f t="shared" si="1"/>
        <v>46302</v>
      </c>
      <c r="J19" s="8" t="str">
        <f t="shared" ca="1" si="2"/>
        <v>Planned</v>
      </c>
    </row>
    <row r="20" spans="2:10" x14ac:dyDescent="0.3">
      <c r="B20" s="4" t="s">
        <v>42</v>
      </c>
      <c r="C20" s="4" t="s">
        <v>43</v>
      </c>
      <c r="D20" s="4" t="s">
        <v>16</v>
      </c>
      <c r="E20" s="5">
        <v>800000</v>
      </c>
      <c r="F20" s="6">
        <v>40</v>
      </c>
      <c r="G20" s="7">
        <v>46426</v>
      </c>
      <c r="H20" s="7">
        <f t="shared" si="0"/>
        <v>46356</v>
      </c>
      <c r="I20" s="7">
        <f t="shared" si="1"/>
        <v>46386</v>
      </c>
      <c r="J20" s="4" t="str">
        <f t="shared" ca="1" si="2"/>
        <v>Planned</v>
      </c>
    </row>
    <row r="21" spans="2:10" x14ac:dyDescent="0.3">
      <c r="B21" s="8" t="s">
        <v>44</v>
      </c>
      <c r="C21" s="8" t="s">
        <v>45</v>
      </c>
      <c r="D21" s="8" t="s">
        <v>13</v>
      </c>
      <c r="E21" s="9">
        <v>5600000</v>
      </c>
      <c r="F21" s="10">
        <v>130</v>
      </c>
      <c r="G21" s="11">
        <v>46370</v>
      </c>
      <c r="H21" s="11">
        <f t="shared" si="0"/>
        <v>46210</v>
      </c>
      <c r="I21" s="11">
        <f t="shared" si="1"/>
        <v>46240</v>
      </c>
      <c r="J21" s="8" t="str">
        <f t="shared" ca="1" si="2"/>
        <v>Float Overdue</v>
      </c>
    </row>
    <row r="22" spans="2:10" x14ac:dyDescent="0.3">
      <c r="B22" s="12" t="s">
        <v>46</v>
      </c>
      <c r="C22" s="12"/>
      <c r="D22" s="12"/>
      <c r="E22" s="13">
        <f>SUM(E6:E21)</f>
        <v>66700000</v>
      </c>
      <c r="F22" s="14"/>
      <c r="G22" s="15"/>
      <c r="H22" s="15"/>
      <c r="I22" s="15"/>
      <c r="J22" s="12"/>
    </row>
  </sheetData>
  <mergeCells count="2">
    <mergeCell ref="B2:J2"/>
    <mergeCell ref="B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00565-E6C6-4F1B-82C7-4C2372EA3A06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6" customWidth="1"/>
    <col min="3" max="3" width="45.6640625" style="16" customWidth="1"/>
    <col min="4" max="4" width="65.6640625" style="16" customWidth="1"/>
    <col min="5" max="5" width="80.6640625" style="16" customWidth="1"/>
    <col min="6" max="6" width="3" style="16" customWidth="1"/>
    <col min="7" max="16384" width="8.88671875" style="16"/>
  </cols>
  <sheetData>
    <row r="1" spans="2:5" ht="8.1" customHeight="1" x14ac:dyDescent="0.3"/>
    <row r="2" spans="2:5" ht="33.9" customHeight="1" x14ac:dyDescent="0.3">
      <c r="B2" s="17" t="s">
        <v>47</v>
      </c>
      <c r="C2" s="17"/>
      <c r="D2" s="17"/>
      <c r="E2" s="17"/>
    </row>
    <row r="3" spans="2:5" ht="18" customHeight="1" x14ac:dyDescent="0.3">
      <c r="B3" s="18" t="s">
        <v>48</v>
      </c>
      <c r="C3" s="18"/>
      <c r="D3" s="18"/>
      <c r="E3" s="18"/>
    </row>
    <row r="4" spans="2:5" ht="6" customHeight="1" x14ac:dyDescent="0.3"/>
    <row r="5" spans="2:5" ht="20.100000000000001" customHeight="1" x14ac:dyDescent="0.3">
      <c r="B5" s="19" t="s">
        <v>49</v>
      </c>
      <c r="C5" s="20"/>
      <c r="D5" s="21" t="s">
        <v>3</v>
      </c>
      <c r="E5" s="21" t="s">
        <v>50</v>
      </c>
    </row>
    <row r="6" spans="2:5" ht="20.100000000000001" customHeight="1" x14ac:dyDescent="0.3">
      <c r="B6" s="22" t="s">
        <v>51</v>
      </c>
      <c r="C6" s="23"/>
      <c r="D6" s="24" t="s">
        <v>52</v>
      </c>
      <c r="E6" s="25" t="s">
        <v>53</v>
      </c>
    </row>
    <row r="7" spans="2:5" ht="20.100000000000001" customHeight="1" x14ac:dyDescent="0.3">
      <c r="B7" s="26" t="s">
        <v>54</v>
      </c>
      <c r="C7" s="27"/>
      <c r="D7" s="28" t="s">
        <v>55</v>
      </c>
      <c r="E7" s="29" t="s">
        <v>56</v>
      </c>
    </row>
    <row r="8" spans="2:5" ht="20.100000000000001" customHeight="1" x14ac:dyDescent="0.3">
      <c r="B8" s="30" t="s">
        <v>57</v>
      </c>
      <c r="C8" s="31"/>
      <c r="D8" s="24" t="s">
        <v>58</v>
      </c>
      <c r="E8" s="25" t="s">
        <v>59</v>
      </c>
    </row>
    <row r="9" spans="2:5" ht="6" customHeight="1" x14ac:dyDescent="0.3"/>
    <row r="10" spans="2:5" ht="20.100000000000001" customHeight="1" x14ac:dyDescent="0.3">
      <c r="B10" s="32" t="s">
        <v>60</v>
      </c>
      <c r="C10" s="21" t="s">
        <v>61</v>
      </c>
      <c r="D10" s="21" t="s">
        <v>62</v>
      </c>
      <c r="E10" s="21" t="s">
        <v>63</v>
      </c>
    </row>
    <row r="11" spans="2:5" ht="20.100000000000001" customHeight="1" x14ac:dyDescent="0.3">
      <c r="B11" s="33">
        <v>1</v>
      </c>
      <c r="C11" s="28" t="s">
        <v>64</v>
      </c>
      <c r="D11" s="28" t="s">
        <v>65</v>
      </c>
      <c r="E11" s="29" t="s">
        <v>66</v>
      </c>
    </row>
    <row r="12" spans="2:5" ht="20.100000000000001" customHeight="1" x14ac:dyDescent="0.3">
      <c r="B12" s="34">
        <v>2</v>
      </c>
      <c r="C12" s="24" t="s">
        <v>67</v>
      </c>
      <c r="D12" s="24" t="s">
        <v>68</v>
      </c>
      <c r="E12" s="25" t="s">
        <v>69</v>
      </c>
    </row>
    <row r="13" spans="2:5" ht="20.100000000000001" customHeight="1" x14ac:dyDescent="0.3">
      <c r="B13" s="33">
        <v>3</v>
      </c>
      <c r="C13" s="28" t="s">
        <v>70</v>
      </c>
      <c r="D13" s="28" t="s">
        <v>71</v>
      </c>
      <c r="E13" s="29" t="s">
        <v>72</v>
      </c>
    </row>
    <row r="14" spans="2:5" ht="20.100000000000001" customHeight="1" x14ac:dyDescent="0.3">
      <c r="B14" s="34">
        <v>4</v>
      </c>
      <c r="C14" s="24" t="s">
        <v>73</v>
      </c>
      <c r="D14" s="24" t="s">
        <v>74</v>
      </c>
      <c r="E14" s="25" t="s">
        <v>75</v>
      </c>
    </row>
    <row r="15" spans="2:5" ht="20.100000000000001" customHeight="1" x14ac:dyDescent="0.3">
      <c r="B15" s="33">
        <v>5</v>
      </c>
      <c r="C15" s="28" t="s">
        <v>76</v>
      </c>
      <c r="D15" s="28" t="s">
        <v>77</v>
      </c>
      <c r="E15" s="29" t="s">
        <v>78</v>
      </c>
    </row>
    <row r="16" spans="2:5" ht="20.100000000000001" customHeight="1" x14ac:dyDescent="0.3">
      <c r="B16" s="34">
        <v>6</v>
      </c>
      <c r="C16" s="24" t="s">
        <v>79</v>
      </c>
      <c r="D16" s="24" t="s">
        <v>80</v>
      </c>
      <c r="E16" s="25" t="s">
        <v>81</v>
      </c>
    </row>
    <row r="17" spans="2:5" ht="20.100000000000001" customHeight="1" x14ac:dyDescent="0.3">
      <c r="B17" s="33">
        <v>7</v>
      </c>
      <c r="C17" s="28" t="s">
        <v>82</v>
      </c>
      <c r="D17" s="28" t="s">
        <v>83</v>
      </c>
      <c r="E17" s="29" t="s">
        <v>84</v>
      </c>
    </row>
    <row r="18" spans="2:5" ht="20.100000000000001" customHeight="1" x14ac:dyDescent="0.3">
      <c r="B18" s="34">
        <v>8</v>
      </c>
      <c r="C18" s="24" t="s">
        <v>85</v>
      </c>
      <c r="D18" s="24" t="s">
        <v>86</v>
      </c>
      <c r="E18" s="25" t="s">
        <v>87</v>
      </c>
    </row>
    <row r="19" spans="2:5" ht="20.100000000000001" customHeight="1" x14ac:dyDescent="0.3">
      <c r="B19" s="33">
        <v>9</v>
      </c>
      <c r="C19" s="28" t="s">
        <v>88</v>
      </c>
      <c r="D19" s="28" t="s">
        <v>89</v>
      </c>
      <c r="E19" s="29" t="s">
        <v>90</v>
      </c>
    </row>
    <row r="20" spans="2:5" ht="20.100000000000001" customHeight="1" x14ac:dyDescent="0.3">
      <c r="B20" s="34">
        <v>10</v>
      </c>
      <c r="C20" s="24" t="s">
        <v>91</v>
      </c>
      <c r="D20" s="24" t="s">
        <v>92</v>
      </c>
      <c r="E20" s="25" t="s">
        <v>93</v>
      </c>
    </row>
    <row r="21" spans="2:5" ht="20.100000000000001" customHeight="1" x14ac:dyDescent="0.3">
      <c r="B21" s="33">
        <v>11</v>
      </c>
      <c r="C21" s="28" t="s">
        <v>94</v>
      </c>
      <c r="D21" s="28" t="s">
        <v>95</v>
      </c>
      <c r="E21" s="29" t="s">
        <v>96</v>
      </c>
    </row>
    <row r="22" spans="2:5" ht="20.100000000000001" customHeight="1" x14ac:dyDescent="0.3">
      <c r="B22" s="34">
        <v>12</v>
      </c>
      <c r="C22" s="24" t="s">
        <v>97</v>
      </c>
      <c r="D22" s="24" t="s">
        <v>98</v>
      </c>
      <c r="E22" s="25" t="s">
        <v>99</v>
      </c>
    </row>
    <row r="23" spans="2:5" ht="20.100000000000001" customHeight="1" x14ac:dyDescent="0.3">
      <c r="B23" s="33">
        <v>13</v>
      </c>
      <c r="C23" s="28" t="s">
        <v>100</v>
      </c>
      <c r="D23" s="28" t="s">
        <v>101</v>
      </c>
      <c r="E23" s="29" t="s">
        <v>102</v>
      </c>
    </row>
    <row r="24" spans="2:5" ht="20.100000000000001" customHeight="1" x14ac:dyDescent="0.3">
      <c r="B24" s="34">
        <v>14</v>
      </c>
      <c r="C24" s="24" t="s">
        <v>103</v>
      </c>
      <c r="D24" s="24" t="s">
        <v>104</v>
      </c>
      <c r="E24" s="25" t="s">
        <v>105</v>
      </c>
    </row>
    <row r="25" spans="2:5" ht="20.100000000000001" customHeight="1" x14ac:dyDescent="0.3">
      <c r="B25" s="33">
        <v>15</v>
      </c>
      <c r="C25" s="28" t="s">
        <v>106</v>
      </c>
      <c r="D25" s="28" t="s">
        <v>107</v>
      </c>
      <c r="E25" s="29" t="s">
        <v>108</v>
      </c>
    </row>
    <row r="26" spans="2:5" ht="20.100000000000001" customHeight="1" x14ac:dyDescent="0.3">
      <c r="B26" s="34">
        <v>16</v>
      </c>
      <c r="C26" s="24" t="s">
        <v>109</v>
      </c>
      <c r="D26" s="24" t="s">
        <v>110</v>
      </c>
      <c r="E26" s="25" t="s">
        <v>111</v>
      </c>
    </row>
    <row r="27" spans="2:5" ht="20.100000000000001" customHeight="1" x14ac:dyDescent="0.3">
      <c r="B27" s="33">
        <v>17</v>
      </c>
      <c r="C27" s="28" t="s">
        <v>112</v>
      </c>
      <c r="D27" s="28" t="s">
        <v>113</v>
      </c>
      <c r="E27" s="29" t="s">
        <v>114</v>
      </c>
    </row>
    <row r="28" spans="2:5" ht="20.100000000000001" customHeight="1" x14ac:dyDescent="0.3">
      <c r="B28" s="34">
        <v>18</v>
      </c>
      <c r="C28" s="24" t="s">
        <v>115</v>
      </c>
      <c r="D28" s="24" t="s">
        <v>116</v>
      </c>
      <c r="E28" s="25" t="s">
        <v>117</v>
      </c>
    </row>
    <row r="29" spans="2:5" ht="20.100000000000001" customHeight="1" x14ac:dyDescent="0.3">
      <c r="B29" s="33">
        <v>19</v>
      </c>
      <c r="C29" s="28" t="s">
        <v>118</v>
      </c>
      <c r="D29" s="28" t="s">
        <v>119</v>
      </c>
      <c r="E29" s="29" t="s">
        <v>120</v>
      </c>
    </row>
    <row r="30" spans="2:5" ht="20.100000000000001" customHeight="1" x14ac:dyDescent="0.3">
      <c r="B30" s="34">
        <v>20</v>
      </c>
      <c r="C30" s="24" t="s">
        <v>121</v>
      </c>
      <c r="D30" s="24" t="s">
        <v>122</v>
      </c>
      <c r="E30" s="25" t="s">
        <v>123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532E3955-0ED4-43E7-82BF-A81B8B18DCBF}"/>
    <hyperlink ref="E7" r:id="rId2" tooltip="Browse all template categories" xr:uid="{899A73C8-A96B-47F3-BAE1-D0A393E04D45}"/>
    <hyperlink ref="E8" r:id="rId3" tooltip="Email Excel Gurukul Online for custom templates" xr:uid="{C349A74B-897A-4B88-9A00-0C13BEE5C285}"/>
    <hyperlink ref="E11" r:id="rId4" tooltip="Browse 📊  Project Management templates on Excel Gurukul Online" xr:uid="{FFCEBBA0-FAB6-4535-9AED-9179537F0D68}"/>
    <hyperlink ref="E12" r:id="rId5" tooltip="Browse 📉  Charts, Dashboards &amp; Analytics templates on Excel Gurukul Online" xr:uid="{1F7FB211-23C3-4002-B176-EDF18984326F}"/>
    <hyperlink ref="E13" r:id="rId6" tooltip="Browse 💻  Technology &amp; IT templates on Excel Gurukul Online" xr:uid="{2E31E156-D9CA-44B0-8DA2-F1351B2E5DF2}"/>
    <hyperlink ref="E14" r:id="rId7" tooltip="Browse 🏛️  Corporate Governance templates on Excel Gurukul Online" xr:uid="{A872002D-A0B6-40C2-805C-C49DB53C269E}"/>
    <hyperlink ref="E15" r:id="rId8" tooltip="Browse 📈  Sales &amp; Marketing templates on Excel Gurukul Online" xr:uid="{65A0C62B-CC99-4458-9FEA-02A166473EE3}"/>
    <hyperlink ref="E16" r:id="rId9" xr:uid="{651D5E2F-0D24-44C3-9E8C-E5DCEC961EF0}"/>
    <hyperlink ref="E17" r:id="rId10" xr:uid="{9985CBFA-6BB6-49BF-9662-C9C0972BD51E}"/>
    <hyperlink ref="E18" r:id="rId11" tooltip="Browse 💼  Business &amp; Operations templates on Excel Gurukul Online" xr:uid="{BA735E12-AC5F-4385-A96E-04B89377DC91}"/>
    <hyperlink ref="E19" r:id="rId12" tooltip="Browse ⚖️  Legal &amp; Compliance templates on Excel Gurukul Online" xr:uid="{7522FDB6-601C-40DA-BBD9-1ED7698F01B7}"/>
    <hyperlink ref="E20" r:id="rId13" xr:uid="{0ED59D42-B91B-4E60-9122-AF83E06E532D}"/>
    <hyperlink ref="E22" r:id="rId14" xr:uid="{22F9681B-AF5A-4225-BB66-AF10C13BC24C}"/>
    <hyperlink ref="E23" r:id="rId15" xr:uid="{1C73D345-EBB0-4FEF-94F2-F2417EF16DC8}"/>
    <hyperlink ref="E24" r:id="rId16" xr:uid="{88026512-43D1-4B9E-B28A-C840E40634FC}"/>
    <hyperlink ref="E25" r:id="rId17" xr:uid="{06F15D54-C8A1-44DA-AF75-93EE8CF1457F}"/>
    <hyperlink ref="E26" r:id="rId18" tooltip="Browse 🏨  Hospitality &amp; Tourism templates on Excel Gurukul Online" xr:uid="{7D728E94-7A0C-449F-A3AC-8CFA0A08BA6F}"/>
    <hyperlink ref="E27" r:id="rId19" tooltip="Browse 📦  Inventory &amp; Logistics templates on Excel Gurukul Online" xr:uid="{E261C7DA-F376-437F-8EEB-9D3B7A020C65}"/>
    <hyperlink ref="E28" r:id="rId20" xr:uid="{69C89F22-4378-4B6D-AE45-B2C5A77936F9}"/>
    <hyperlink ref="E29" r:id="rId21" xr:uid="{C713C2EB-F410-4A2A-8CDA-A75FF14D4026}"/>
    <hyperlink ref="E30" r:id="rId22" xr:uid="{7FC433C9-22A7-4F4B-AFC2-759D2BA1F07B}"/>
    <hyperlink ref="E21" r:id="rId23" xr:uid="{07745526-D729-429E-8866-4F46FA707EDB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Procurement Plan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2026-07-21T18:32:36Z</dcterms:created>
  <dcterms:modified xsi:type="dcterms:W3CDTF">2026-07-21T18:50:14Z</dcterms:modified>
  <dc:language>en-US</dc:language>
</cp:coreProperties>
</file>