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F1DFBAF9B2E97D596492978600E956327688856E" xr6:coauthVersionLast="47" xr6:coauthVersionMax="47" xr10:uidLastSave="{A1ECEE90-9D11-45C5-BC74-E7EF4CDFBFF7}"/>
  <bookViews>
    <workbookView xWindow="1290" yWindow="915" windowWidth="17280" windowHeight="9960" tabRatio="500" xr2:uid="{00000000-000D-0000-FFFF-FFFF00000000}"/>
  </bookViews>
  <sheets>
    <sheet name="Stamp Duty Calc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21" i="1" l="1"/>
  <c r="H20" i="1"/>
  <c r="G20" i="1"/>
  <c r="E20" i="1"/>
  <c r="G19" i="1"/>
  <c r="E19" i="1"/>
  <c r="H19" i="1" s="1"/>
  <c r="G18" i="1"/>
  <c r="E18" i="1"/>
  <c r="H18" i="1" s="1"/>
  <c r="G17" i="1"/>
  <c r="E17" i="1"/>
  <c r="H17" i="1" s="1"/>
  <c r="G16" i="1"/>
  <c r="E16" i="1"/>
  <c r="H16" i="1" s="1"/>
  <c r="G15" i="1"/>
  <c r="E15" i="1"/>
  <c r="H15" i="1" s="1"/>
  <c r="G14" i="1"/>
  <c r="E14" i="1"/>
  <c r="H14" i="1" s="1"/>
  <c r="G13" i="1"/>
  <c r="E13" i="1"/>
  <c r="H13" i="1" s="1"/>
  <c r="G12" i="1"/>
  <c r="E12" i="1"/>
  <c r="H12" i="1" s="1"/>
  <c r="G11" i="1"/>
  <c r="E11" i="1"/>
  <c r="H11" i="1" s="1"/>
  <c r="G10" i="1"/>
  <c r="E10" i="1"/>
  <c r="H10" i="1" s="1"/>
  <c r="G9" i="1"/>
  <c r="E9" i="1"/>
  <c r="H9" i="1" s="1"/>
  <c r="G8" i="1"/>
  <c r="G21" i="1" s="1"/>
  <c r="E8" i="1"/>
  <c r="H8" i="1" s="1"/>
  <c r="H7" i="1"/>
  <c r="G7" i="1"/>
  <c r="E7" i="1"/>
  <c r="G6" i="1"/>
  <c r="E6" i="1"/>
  <c r="E21" i="1" s="1"/>
  <c r="H6" i="1" l="1"/>
  <c r="H21" i="1" s="1"/>
</calcChain>
</file>

<file path=xl/sharedStrings.xml><?xml version="1.0" encoding="utf-8"?>
<sst xmlns="http://schemas.openxmlformats.org/spreadsheetml/2006/main" count="103" uniqueCount="103">
  <si>
    <t>PROPERTY STAMP DUTY AND REGISTRATION COST CALCULATOR</t>
  </si>
  <si>
    <t>Estimate stamp duty, registration and total acquisition cost across property values and state rates</t>
  </si>
  <si>
    <t>Property / City</t>
  </si>
  <si>
    <t>Agreement Value (Rs)</t>
  </si>
  <si>
    <t>Stamp Duty %</t>
  </si>
  <si>
    <t>Stamp Duty (Rs)</t>
  </si>
  <si>
    <t>Registration %</t>
  </si>
  <si>
    <t>Registration (Rs)</t>
  </si>
  <si>
    <t>Total Cost (Rs)</t>
  </si>
  <si>
    <t>2BHK Pune</t>
  </si>
  <si>
    <t>3BHK Mumbai</t>
  </si>
  <si>
    <t>Plot Bengaluru</t>
  </si>
  <si>
    <t>2BHK Hyderabad</t>
  </si>
  <si>
    <t>Villa Chennai</t>
  </si>
  <si>
    <t>1BHK Delhi</t>
  </si>
  <si>
    <t>3BHK Gurugram</t>
  </si>
  <si>
    <t>2BHK Ahmedabad</t>
  </si>
  <si>
    <t>Plot Jaipur</t>
  </si>
  <si>
    <t>2BHK Kolkata</t>
  </si>
  <si>
    <t>3BHK Noida</t>
  </si>
  <si>
    <t>Villa Goa</t>
  </si>
  <si>
    <t>2BHK Nagpur</t>
  </si>
  <si>
    <t>1BHK Indore</t>
  </si>
  <si>
    <t>3BHK Kochi</t>
  </si>
  <si>
    <t>TOTAL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</si>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</sst>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₹###,##0"/>
  </numFmts>
  <fonts count="12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4"/>
      <color rgb="FFFFFFFF"/>
      <name val="Arial"/>
      <charset val="1"/>
    </font>
    <font>
      <i/>
      <sz val="9"/>
      <color rgb="FF666666"/>
      <name val="Arial"/>
      <charset val="1"/>
    </font>
    <font>
      <b/>
      <sz val="10"/>
      <color rgb="FFFFFFFF"/>
      <name val="Arial"/>
      <charset val="1"/>
    </font>
    <font>
      <sz val="10"/>
      <color rgb="FF333333"/>
      <name val="Arial"/>
      <charset val="1"/>
    </font>
    <font>
      <b/>
      <sz val="10"/>
      <color rgb="FF333333"/>
      <name val="Arial"/>
      <charset val="1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C00000"/>
        <bgColor rgb="FF800000"/>
      </patternFill>
    </fill>
    <fill>
      <patternFill patternType="solid">
        <fgColor rgb="FFF5F5F5"/>
        <bgColor rgb="FFFFFFFF"/>
      </patternFill>
    </fill>
    <fill>
      <patternFill patternType="solid">
        <fgColor rgb="FFFFFFFF"/>
        <bgColor rgb="FFF5F5F5"/>
      </patternFill>
    </fill>
    <fill>
      <patternFill patternType="solid">
        <fgColor rgb="FFFFFFCC"/>
        <bgColor rgb="FFF5F5F5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</patternFill>
    </fill>
    <fill>
      <patternFill patternType="solid">
        <fgColor rgb="FFF5F5F5"/>
      </patternFill>
    </fill>
  </fills>
  <borders count="11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3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left" vertical="center"/>
    </xf>
    <xf numFmtId="164" fontId="5" fillId="4" borderId="1" xfId="0" applyNumberFormat="1" applyFont="1" applyFill="1" applyBorder="1" applyAlignment="1">
      <alignment horizontal="right" vertical="center"/>
    </xf>
    <xf numFmtId="9" fontId="5" fillId="4" borderId="1" xfId="0" applyNumberFormat="1" applyFont="1" applyFill="1" applyBorder="1" applyAlignment="1">
      <alignment horizontal="right" vertical="center"/>
    </xf>
    <xf numFmtId="49" fontId="5" fillId="3" borderId="1" xfId="0" applyNumberFormat="1" applyFont="1" applyFill="1" applyBorder="1" applyAlignment="1">
      <alignment horizontal="left" vertical="center"/>
    </xf>
    <xf numFmtId="164" fontId="5" fillId="3" borderId="1" xfId="0" applyNumberFormat="1" applyFont="1" applyFill="1" applyBorder="1" applyAlignment="1">
      <alignment horizontal="right" vertical="center"/>
    </xf>
    <xf numFmtId="9" fontId="5" fillId="3" borderId="1" xfId="0" applyNumberFormat="1" applyFont="1" applyFill="1" applyBorder="1" applyAlignment="1">
      <alignment horizontal="right" vertical="center"/>
    </xf>
    <xf numFmtId="0" fontId="6" fillId="5" borderId="1" xfId="0" applyFont="1" applyFill="1" applyBorder="1" applyAlignment="1">
      <alignment horizontal="left" vertical="center"/>
    </xf>
    <xf numFmtId="164" fontId="6" fillId="5" borderId="1" xfId="0" applyNumberFormat="1" applyFont="1" applyFill="1" applyBorder="1" applyAlignment="1">
      <alignment horizontal="right" vertical="center"/>
    </xf>
    <xf numFmtId="0" fontId="6" fillId="5" borderId="1" xfId="0" applyFont="1" applyFill="1" applyBorder="1" applyAlignment="1">
      <alignment horizontal="right" vertical="center"/>
    </xf>
    <xf numFmtId="0" fontId="1" fillId="0" borderId="0" xfId="1"/>
    <xf numFmtId="0" fontId="7" fillId="6" borderId="2" xfId="1" applyFont="1" applyFill="1" applyBorder="1" applyAlignment="1">
      <alignment horizontal="center" vertical="center"/>
    </xf>
    <xf numFmtId="0" fontId="8" fillId="7" borderId="2" xfId="1" applyFont="1" applyFill="1" applyBorder="1" applyAlignment="1">
      <alignment horizontal="center" vertical="center"/>
    </xf>
    <xf numFmtId="0" fontId="9" fillId="8" borderId="3" xfId="1" applyFont="1" applyFill="1" applyBorder="1" applyAlignment="1">
      <alignment horizontal="left" vertical="center" indent="1"/>
    </xf>
    <xf numFmtId="0" fontId="9" fillId="8" borderId="4" xfId="1" applyFont="1" applyFill="1" applyBorder="1" applyAlignment="1">
      <alignment horizontal="left" vertical="center" indent="1"/>
    </xf>
    <xf numFmtId="0" fontId="9" fillId="8" borderId="5" xfId="1" applyFont="1" applyFill="1" applyBorder="1" applyAlignment="1">
      <alignment horizontal="left" vertical="center" indent="1"/>
    </xf>
    <xf numFmtId="0" fontId="10" fillId="9" borderId="6" xfId="1" applyFont="1" applyFill="1" applyBorder="1" applyAlignment="1">
      <alignment horizontal="left" vertical="center" indent="1"/>
    </xf>
    <xf numFmtId="0" fontId="10" fillId="9" borderId="7" xfId="1" applyFont="1" applyFill="1" applyBorder="1" applyAlignment="1">
      <alignment horizontal="left" vertical="center" indent="1"/>
    </xf>
    <xf numFmtId="0" fontId="10" fillId="9" borderId="8" xfId="1" applyFont="1" applyFill="1" applyBorder="1" applyAlignment="1">
      <alignment horizontal="left" vertical="center" indent="1"/>
    </xf>
    <xf numFmtId="0" fontId="11" fillId="9" borderId="8" xfId="1" applyFont="1" applyFill="1" applyBorder="1" applyAlignment="1">
      <alignment horizontal="left" vertical="center" indent="1"/>
    </xf>
    <xf numFmtId="0" fontId="10" fillId="10" borderId="9" xfId="1" applyFont="1" applyFill="1" applyBorder="1" applyAlignment="1">
      <alignment horizontal="left" vertical="center" indent="1"/>
    </xf>
    <xf numFmtId="0" fontId="10" fillId="10" borderId="10" xfId="1" applyFont="1" applyFill="1" applyBorder="1" applyAlignment="1">
      <alignment horizontal="left" vertical="center" indent="1"/>
    </xf>
    <xf numFmtId="0" fontId="10" fillId="10" borderId="8" xfId="1" applyFont="1" applyFill="1" applyBorder="1" applyAlignment="1">
      <alignment horizontal="left" vertical="center" indent="1"/>
    </xf>
    <xf numFmtId="0" fontId="11" fillId="10" borderId="8" xfId="1" applyFont="1" applyFill="1" applyBorder="1" applyAlignment="1">
      <alignment horizontal="left" vertical="center" indent="1"/>
    </xf>
    <xf numFmtId="0" fontId="10" fillId="9" borderId="9" xfId="1" applyFont="1" applyFill="1" applyBorder="1" applyAlignment="1">
      <alignment horizontal="left" vertical="center" indent="1"/>
    </xf>
    <xf numFmtId="0" fontId="10" fillId="9" borderId="10" xfId="1" applyFont="1" applyFill="1" applyBorder="1" applyAlignment="1">
      <alignment horizontal="left" vertical="center" indent="1"/>
    </xf>
    <xf numFmtId="0" fontId="9" fillId="8" borderId="5" xfId="1" applyFont="1" applyFill="1" applyBorder="1" applyAlignment="1">
      <alignment horizontal="center" vertical="center"/>
    </xf>
    <xf numFmtId="0" fontId="10" fillId="10" borderId="8" xfId="1" applyFont="1" applyFill="1" applyBorder="1" applyAlignment="1">
      <alignment horizontal="center" vertical="center"/>
    </xf>
    <xf numFmtId="0" fontId="10" fillId="9" borderId="8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135F44C6-98E6-4D43-B11E-9E0A07613141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F5F5F5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1"/>
  <sheetViews>
    <sheetView showGridLines="0" tabSelected="1" zoomScaleNormal="100" workbookViewId="0">
      <pane ySplit="5" topLeftCell="A6" activePane="bottomLeft" state="frozen"/>
      <selection pane="bottomLeft"/>
    </sheetView>
  </sheetViews>
  <sheetFormatPr defaultColWidth="8.7109375" defaultRowHeight="15" x14ac:dyDescent="0.25"/>
  <cols>
    <col min="1" max="1" width="2.42578125" customWidth="1"/>
    <col min="2" max="2" width="18" customWidth="1"/>
    <col min="3" max="3" width="23" customWidth="1"/>
    <col min="4" max="4" width="15" customWidth="1"/>
    <col min="5" max="5" width="18" customWidth="1"/>
    <col min="6" max="6" width="17" customWidth="1"/>
    <col min="7" max="7" width="20" customWidth="1"/>
    <col min="8" max="8" width="18" customWidth="1"/>
  </cols>
  <sheetData>
    <row r="2" spans="2:8" ht="25.5" customHeight="1" x14ac:dyDescent="0.25">
      <c r="B2" s="2" t="s">
        <v>0</v>
      </c>
      <c r="C2" s="2"/>
      <c r="D2" s="2"/>
      <c r="E2" s="2"/>
      <c r="F2" s="2"/>
      <c r="G2" s="2"/>
      <c r="H2" s="2"/>
    </row>
    <row r="3" spans="2:8" ht="15.75" customHeight="1" x14ac:dyDescent="0.25">
      <c r="B3" s="1" t="s">
        <v>1</v>
      </c>
      <c r="C3" s="1"/>
      <c r="D3" s="1"/>
      <c r="E3" s="1"/>
      <c r="F3" s="1"/>
      <c r="G3" s="1"/>
      <c r="H3" s="1"/>
    </row>
    <row r="5" spans="2:8" ht="19.5" customHeight="1" x14ac:dyDescent="0.25"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</row>
    <row r="6" spans="2:8" x14ac:dyDescent="0.25">
      <c r="B6" s="4" t="s">
        <v>9</v>
      </c>
      <c r="C6" s="5">
        <v>6500000</v>
      </c>
      <c r="D6" s="6">
        <v>0.06</v>
      </c>
      <c r="E6" s="5">
        <f t="shared" ref="E6:E20" si="0">C6*D6</f>
        <v>390000</v>
      </c>
      <c r="F6" s="6">
        <v>0.01</v>
      </c>
      <c r="G6" s="5">
        <f t="shared" ref="G6:G20" si="1">C6*F6</f>
        <v>65000</v>
      </c>
      <c r="H6" s="5">
        <f t="shared" ref="H6:H20" si="2">C6+E6+G6</f>
        <v>6955000</v>
      </c>
    </row>
    <row r="7" spans="2:8" x14ac:dyDescent="0.25">
      <c r="B7" s="7" t="s">
        <v>10</v>
      </c>
      <c r="C7" s="8">
        <v>15000000</v>
      </c>
      <c r="D7" s="9">
        <v>0.06</v>
      </c>
      <c r="E7" s="8">
        <f t="shared" si="0"/>
        <v>900000</v>
      </c>
      <c r="F7" s="9">
        <v>0.01</v>
      </c>
      <c r="G7" s="8">
        <f t="shared" si="1"/>
        <v>150000</v>
      </c>
      <c r="H7" s="8">
        <f t="shared" si="2"/>
        <v>16050000</v>
      </c>
    </row>
    <row r="8" spans="2:8" x14ac:dyDescent="0.25">
      <c r="B8" s="4" t="s">
        <v>11</v>
      </c>
      <c r="C8" s="5">
        <v>4200000</v>
      </c>
      <c r="D8" s="6">
        <v>5.6000000000000001E-2</v>
      </c>
      <c r="E8" s="5">
        <f t="shared" si="0"/>
        <v>235200</v>
      </c>
      <c r="F8" s="6">
        <v>0.01</v>
      </c>
      <c r="G8" s="5">
        <f t="shared" si="1"/>
        <v>42000</v>
      </c>
      <c r="H8" s="5">
        <f t="shared" si="2"/>
        <v>4477200</v>
      </c>
    </row>
    <row r="9" spans="2:8" x14ac:dyDescent="0.25">
      <c r="B9" s="7" t="s">
        <v>12</v>
      </c>
      <c r="C9" s="8">
        <v>5800000</v>
      </c>
      <c r="D9" s="9">
        <v>7.4999999999999997E-2</v>
      </c>
      <c r="E9" s="8">
        <f t="shared" si="0"/>
        <v>435000</v>
      </c>
      <c r="F9" s="9">
        <v>5.0000000000000001E-3</v>
      </c>
      <c r="G9" s="8">
        <f t="shared" si="1"/>
        <v>29000</v>
      </c>
      <c r="H9" s="8">
        <f t="shared" si="2"/>
        <v>6264000</v>
      </c>
    </row>
    <row r="10" spans="2:8" x14ac:dyDescent="0.25">
      <c r="B10" s="4" t="s">
        <v>13</v>
      </c>
      <c r="C10" s="5">
        <v>9500000</v>
      </c>
      <c r="D10" s="6">
        <v>7.0000000000000007E-2</v>
      </c>
      <c r="E10" s="5">
        <f t="shared" si="0"/>
        <v>665000.00000000012</v>
      </c>
      <c r="F10" s="6">
        <v>0.01</v>
      </c>
      <c r="G10" s="5">
        <f t="shared" si="1"/>
        <v>95000</v>
      </c>
      <c r="H10" s="5">
        <f t="shared" si="2"/>
        <v>10260000</v>
      </c>
    </row>
    <row r="11" spans="2:8" x14ac:dyDescent="0.25">
      <c r="B11" s="7" t="s">
        <v>14</v>
      </c>
      <c r="C11" s="8">
        <v>4800000</v>
      </c>
      <c r="D11" s="9">
        <v>0.06</v>
      </c>
      <c r="E11" s="8">
        <f t="shared" si="0"/>
        <v>288000</v>
      </c>
      <c r="F11" s="9">
        <v>0.01</v>
      </c>
      <c r="G11" s="8">
        <f t="shared" si="1"/>
        <v>48000</v>
      </c>
      <c r="H11" s="8">
        <f t="shared" si="2"/>
        <v>5136000</v>
      </c>
    </row>
    <row r="12" spans="2:8" x14ac:dyDescent="0.25">
      <c r="B12" s="4" t="s">
        <v>15</v>
      </c>
      <c r="C12" s="5">
        <v>11000000</v>
      </c>
      <c r="D12" s="6">
        <v>7.0000000000000007E-2</v>
      </c>
      <c r="E12" s="5">
        <f t="shared" si="0"/>
        <v>770000.00000000012</v>
      </c>
      <c r="F12" s="6">
        <v>0.01</v>
      </c>
      <c r="G12" s="5">
        <f t="shared" si="1"/>
        <v>110000</v>
      </c>
      <c r="H12" s="5">
        <f t="shared" si="2"/>
        <v>11880000</v>
      </c>
    </row>
    <row r="13" spans="2:8" x14ac:dyDescent="0.25">
      <c r="B13" s="7" t="s">
        <v>16</v>
      </c>
      <c r="C13" s="8">
        <v>5200000</v>
      </c>
      <c r="D13" s="9">
        <v>4.9000000000000002E-2</v>
      </c>
      <c r="E13" s="8">
        <f t="shared" si="0"/>
        <v>254800</v>
      </c>
      <c r="F13" s="9">
        <v>0.01</v>
      </c>
      <c r="G13" s="8">
        <f t="shared" si="1"/>
        <v>52000</v>
      </c>
      <c r="H13" s="8">
        <f t="shared" si="2"/>
        <v>5506800</v>
      </c>
    </row>
    <row r="14" spans="2:8" x14ac:dyDescent="0.25">
      <c r="B14" s="4" t="s">
        <v>17</v>
      </c>
      <c r="C14" s="5">
        <v>3600000</v>
      </c>
      <c r="D14" s="6">
        <v>0.06</v>
      </c>
      <c r="E14" s="5">
        <f t="shared" si="0"/>
        <v>216000</v>
      </c>
      <c r="F14" s="6">
        <v>0.01</v>
      </c>
      <c r="G14" s="5">
        <f t="shared" si="1"/>
        <v>36000</v>
      </c>
      <c r="H14" s="5">
        <f t="shared" si="2"/>
        <v>3852000</v>
      </c>
    </row>
    <row r="15" spans="2:8" x14ac:dyDescent="0.25">
      <c r="B15" s="7" t="s">
        <v>18</v>
      </c>
      <c r="C15" s="8">
        <v>4900000</v>
      </c>
      <c r="D15" s="9">
        <v>0.06</v>
      </c>
      <c r="E15" s="8">
        <f t="shared" si="0"/>
        <v>294000</v>
      </c>
      <c r="F15" s="9">
        <v>0.01</v>
      </c>
      <c r="G15" s="8">
        <f t="shared" si="1"/>
        <v>49000</v>
      </c>
      <c r="H15" s="8">
        <f t="shared" si="2"/>
        <v>5243000</v>
      </c>
    </row>
    <row r="16" spans="2:8" x14ac:dyDescent="0.25">
      <c r="B16" s="4" t="s">
        <v>19</v>
      </c>
      <c r="C16" s="5">
        <v>7300000</v>
      </c>
      <c r="D16" s="6">
        <v>7.0000000000000007E-2</v>
      </c>
      <c r="E16" s="5">
        <f t="shared" si="0"/>
        <v>511000.00000000006</v>
      </c>
      <c r="F16" s="6">
        <v>0.01</v>
      </c>
      <c r="G16" s="5">
        <f t="shared" si="1"/>
        <v>73000</v>
      </c>
      <c r="H16" s="5">
        <f t="shared" si="2"/>
        <v>7884000</v>
      </c>
    </row>
    <row r="17" spans="2:8" x14ac:dyDescent="0.25">
      <c r="B17" s="7" t="s">
        <v>20</v>
      </c>
      <c r="C17" s="8">
        <v>13500000</v>
      </c>
      <c r="D17" s="9">
        <v>0.05</v>
      </c>
      <c r="E17" s="8">
        <f t="shared" si="0"/>
        <v>675000</v>
      </c>
      <c r="F17" s="9">
        <v>0.01</v>
      </c>
      <c r="G17" s="8">
        <f t="shared" si="1"/>
        <v>135000</v>
      </c>
      <c r="H17" s="8">
        <f t="shared" si="2"/>
        <v>14310000</v>
      </c>
    </row>
    <row r="18" spans="2:8" x14ac:dyDescent="0.25">
      <c r="B18" s="4" t="s">
        <v>21</v>
      </c>
      <c r="C18" s="5">
        <v>4400000</v>
      </c>
      <c r="D18" s="6">
        <v>0.06</v>
      </c>
      <c r="E18" s="5">
        <f t="shared" si="0"/>
        <v>264000</v>
      </c>
      <c r="F18" s="6">
        <v>0.01</v>
      </c>
      <c r="G18" s="5">
        <f t="shared" si="1"/>
        <v>44000</v>
      </c>
      <c r="H18" s="5">
        <f t="shared" si="2"/>
        <v>4708000</v>
      </c>
    </row>
    <row r="19" spans="2:8" x14ac:dyDescent="0.25">
      <c r="B19" s="7" t="s">
        <v>22</v>
      </c>
      <c r="C19" s="8">
        <v>3200000</v>
      </c>
      <c r="D19" s="9">
        <v>7.4999999999999997E-2</v>
      </c>
      <c r="E19" s="8">
        <f t="shared" si="0"/>
        <v>240000</v>
      </c>
      <c r="F19" s="9">
        <v>0.01</v>
      </c>
      <c r="G19" s="8">
        <f t="shared" si="1"/>
        <v>32000</v>
      </c>
      <c r="H19" s="8">
        <f t="shared" si="2"/>
        <v>3472000</v>
      </c>
    </row>
    <row r="20" spans="2:8" x14ac:dyDescent="0.25">
      <c r="B20" s="4" t="s">
        <v>23</v>
      </c>
      <c r="C20" s="5">
        <v>6800000</v>
      </c>
      <c r="D20" s="6">
        <v>0.08</v>
      </c>
      <c r="E20" s="5">
        <f t="shared" si="0"/>
        <v>544000</v>
      </c>
      <c r="F20" s="6">
        <v>0.02</v>
      </c>
      <c r="G20" s="5">
        <f t="shared" si="1"/>
        <v>136000</v>
      </c>
      <c r="H20" s="5">
        <f t="shared" si="2"/>
        <v>7480000</v>
      </c>
    </row>
    <row r="21" spans="2:8" x14ac:dyDescent="0.25">
      <c r="B21" s="10" t="s">
        <v>24</v>
      </c>
      <c r="C21" s="11">
        <f>SUM(C6:C20)</f>
        <v>105700000</v>
      </c>
      <c r="D21" s="12"/>
      <c r="E21" s="11">
        <f>SUM(E6:E20)</f>
        <v>6682000</v>
      </c>
      <c r="F21" s="12"/>
      <c r="G21" s="11">
        <f>SUM(G6:G20)</f>
        <v>1096000</v>
      </c>
      <c r="H21" s="11">
        <f>SUM(H6:H20)</f>
        <v>113478000</v>
      </c>
    </row>
  </sheetData>
  <mergeCells count="2">
    <mergeCell ref="B2:H2"/>
    <mergeCell ref="B3:H3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7CD65-F1FB-4740-AA3B-E82BB89F245F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5" x14ac:dyDescent="0.25"/>
  <cols>
    <col min="1" max="2" width="3" style="13" customWidth="1"/>
    <col min="3" max="3" width="45.7109375" style="13" customWidth="1"/>
    <col min="4" max="4" width="65.7109375" style="13" customWidth="1"/>
    <col min="5" max="5" width="80.7109375" style="13" customWidth="1"/>
    <col min="6" max="6" width="3" style="13" customWidth="1"/>
    <col min="7" max="16384" width="9.140625" style="13"/>
  </cols>
  <sheetData>
    <row r="1" spans="2:5" ht="8.1" customHeight="1" x14ac:dyDescent="0.25"/>
    <row r="2" spans="2:5" ht="33.950000000000003" customHeight="1" x14ac:dyDescent="0.25">
      <c r="B2" s="14" t="s">
        <v>25</v>
      </c>
      <c r="C2" s="14"/>
      <c r="D2" s="14"/>
      <c r="E2" s="14"/>
    </row>
    <row r="3" spans="2:5" ht="18" customHeight="1" x14ac:dyDescent="0.25">
      <c r="B3" s="15" t="s">
        <v>26</v>
      </c>
      <c r="C3" s="15"/>
      <c r="D3" s="15"/>
      <c r="E3" s="15"/>
    </row>
    <row r="4" spans="2:5" ht="6" customHeight="1" x14ac:dyDescent="0.25"/>
    <row r="5" spans="2:5" ht="20.100000000000001" customHeight="1" x14ac:dyDescent="0.25">
      <c r="B5" s="16" t="s">
        <v>27</v>
      </c>
      <c r="C5" s="17"/>
      <c r="D5" s="18" t="s">
        <v>28</v>
      </c>
      <c r="E5" s="18" t="s">
        <v>29</v>
      </c>
    </row>
    <row r="6" spans="2:5" ht="20.100000000000001" customHeight="1" x14ac:dyDescent="0.25">
      <c r="B6" s="19" t="s">
        <v>30</v>
      </c>
      <c r="C6" s="20"/>
      <c r="D6" s="21" t="s">
        <v>31</v>
      </c>
      <c r="E6" s="22" t="s">
        <v>32</v>
      </c>
    </row>
    <row r="7" spans="2:5" ht="20.100000000000001" customHeight="1" x14ac:dyDescent="0.25">
      <c r="B7" s="23" t="s">
        <v>33</v>
      </c>
      <c r="C7" s="24"/>
      <c r="D7" s="25" t="s">
        <v>34</v>
      </c>
      <c r="E7" s="26" t="s">
        <v>35</v>
      </c>
    </row>
    <row r="8" spans="2:5" ht="20.100000000000001" customHeight="1" x14ac:dyDescent="0.25">
      <c r="B8" s="27" t="s">
        <v>36</v>
      </c>
      <c r="C8" s="28"/>
      <c r="D8" s="21" t="s">
        <v>37</v>
      </c>
      <c r="E8" s="22" t="s">
        <v>38</v>
      </c>
    </row>
    <row r="9" spans="2:5" ht="6" customHeight="1" x14ac:dyDescent="0.25"/>
    <row r="10" spans="2:5" ht="20.100000000000001" customHeight="1" x14ac:dyDescent="0.25">
      <c r="B10" s="29" t="s">
        <v>39</v>
      </c>
      <c r="C10" s="18" t="s">
        <v>40</v>
      </c>
      <c r="D10" s="18" t="s">
        <v>41</v>
      </c>
      <c r="E10" s="18" t="s">
        <v>42</v>
      </c>
    </row>
    <row r="11" spans="2:5" ht="20.100000000000001" customHeight="1" x14ac:dyDescent="0.25">
      <c r="B11" s="30">
        <v>1</v>
      </c>
      <c r="C11" s="25" t="s">
        <v>43</v>
      </c>
      <c r="D11" s="25" t="s">
        <v>44</v>
      </c>
      <c r="E11" s="26" t="s">
        <v>45</v>
      </c>
    </row>
    <row r="12" spans="2:5" ht="20.100000000000001" customHeight="1" x14ac:dyDescent="0.25">
      <c r="B12" s="31">
        <v>2</v>
      </c>
      <c r="C12" s="21" t="s">
        <v>46</v>
      </c>
      <c r="D12" s="21" t="s">
        <v>47</v>
      </c>
      <c r="E12" s="22" t="s">
        <v>48</v>
      </c>
    </row>
    <row r="13" spans="2:5" ht="20.100000000000001" customHeight="1" x14ac:dyDescent="0.25">
      <c r="B13" s="30">
        <v>3</v>
      </c>
      <c r="C13" s="25" t="s">
        <v>49</v>
      </c>
      <c r="D13" s="25" t="s">
        <v>50</v>
      </c>
      <c r="E13" s="26" t="s">
        <v>51</v>
      </c>
    </row>
    <row r="14" spans="2:5" ht="20.100000000000001" customHeight="1" x14ac:dyDescent="0.25">
      <c r="B14" s="31">
        <v>4</v>
      </c>
      <c r="C14" s="21" t="s">
        <v>52</v>
      </c>
      <c r="D14" s="21" t="s">
        <v>53</v>
      </c>
      <c r="E14" s="22" t="s">
        <v>54</v>
      </c>
    </row>
    <row r="15" spans="2:5" ht="20.100000000000001" customHeight="1" x14ac:dyDescent="0.25">
      <c r="B15" s="30">
        <v>5</v>
      </c>
      <c r="C15" s="25" t="s">
        <v>55</v>
      </c>
      <c r="D15" s="25" t="s">
        <v>56</v>
      </c>
      <c r="E15" s="26" t="s">
        <v>57</v>
      </c>
    </row>
    <row r="16" spans="2:5" ht="20.100000000000001" customHeight="1" x14ac:dyDescent="0.25">
      <c r="B16" s="31">
        <v>6</v>
      </c>
      <c r="C16" s="21" t="s">
        <v>58</v>
      </c>
      <c r="D16" s="21" t="s">
        <v>59</v>
      </c>
      <c r="E16" s="22" t="s">
        <v>60</v>
      </c>
    </row>
    <row r="17" spans="2:5" ht="20.100000000000001" customHeight="1" x14ac:dyDescent="0.25">
      <c r="B17" s="30">
        <v>7</v>
      </c>
      <c r="C17" s="25" t="s">
        <v>61</v>
      </c>
      <c r="D17" s="25" t="s">
        <v>62</v>
      </c>
      <c r="E17" s="26" t="s">
        <v>63</v>
      </c>
    </row>
    <row r="18" spans="2:5" ht="20.100000000000001" customHeight="1" x14ac:dyDescent="0.25">
      <c r="B18" s="31">
        <v>8</v>
      </c>
      <c r="C18" s="21" t="s">
        <v>64</v>
      </c>
      <c r="D18" s="21" t="s">
        <v>65</v>
      </c>
      <c r="E18" s="22" t="s">
        <v>66</v>
      </c>
    </row>
    <row r="19" spans="2:5" ht="20.100000000000001" customHeight="1" x14ac:dyDescent="0.25">
      <c r="B19" s="30">
        <v>9</v>
      </c>
      <c r="C19" s="25" t="s">
        <v>67</v>
      </c>
      <c r="D19" s="25" t="s">
        <v>68</v>
      </c>
      <c r="E19" s="26" t="s">
        <v>69</v>
      </c>
    </row>
    <row r="20" spans="2:5" ht="20.100000000000001" customHeight="1" x14ac:dyDescent="0.25">
      <c r="B20" s="31">
        <v>10</v>
      </c>
      <c r="C20" s="21" t="s">
        <v>70</v>
      </c>
      <c r="D20" s="21" t="s">
        <v>71</v>
      </c>
      <c r="E20" s="22" t="s">
        <v>72</v>
      </c>
    </row>
    <row r="21" spans="2:5" ht="20.100000000000001" customHeight="1" x14ac:dyDescent="0.25">
      <c r="B21" s="30">
        <v>11</v>
      </c>
      <c r="C21" s="25" t="s">
        <v>73</v>
      </c>
      <c r="D21" s="25" t="s">
        <v>74</v>
      </c>
      <c r="E21" s="26" t="s">
        <v>75</v>
      </c>
    </row>
    <row r="22" spans="2:5" ht="20.100000000000001" customHeight="1" x14ac:dyDescent="0.25">
      <c r="B22" s="31">
        <v>12</v>
      </c>
      <c r="C22" s="21" t="s">
        <v>76</v>
      </c>
      <c r="D22" s="21" t="s">
        <v>77</v>
      </c>
      <c r="E22" s="22" t="s">
        <v>78</v>
      </c>
    </row>
    <row r="23" spans="2:5" ht="20.100000000000001" customHeight="1" x14ac:dyDescent="0.25">
      <c r="B23" s="30">
        <v>13</v>
      </c>
      <c r="C23" s="25" t="s">
        <v>79</v>
      </c>
      <c r="D23" s="25" t="s">
        <v>80</v>
      </c>
      <c r="E23" s="26" t="s">
        <v>81</v>
      </c>
    </row>
    <row r="24" spans="2:5" ht="20.100000000000001" customHeight="1" x14ac:dyDescent="0.25">
      <c r="B24" s="31">
        <v>14</v>
      </c>
      <c r="C24" s="21" t="s">
        <v>82</v>
      </c>
      <c r="D24" s="21" t="s">
        <v>83</v>
      </c>
      <c r="E24" s="22" t="s">
        <v>84</v>
      </c>
    </row>
    <row r="25" spans="2:5" ht="20.100000000000001" customHeight="1" x14ac:dyDescent="0.25">
      <c r="B25" s="30">
        <v>15</v>
      </c>
      <c r="C25" s="25" t="s">
        <v>85</v>
      </c>
      <c r="D25" s="25" t="s">
        <v>86</v>
      </c>
      <c r="E25" s="26" t="s">
        <v>87</v>
      </c>
    </row>
    <row r="26" spans="2:5" ht="20.100000000000001" customHeight="1" x14ac:dyDescent="0.25">
      <c r="B26" s="31">
        <v>16</v>
      </c>
      <c r="C26" s="21" t="s">
        <v>88</v>
      </c>
      <c r="D26" s="21" t="s">
        <v>89</v>
      </c>
      <c r="E26" s="22" t="s">
        <v>90</v>
      </c>
    </row>
    <row r="27" spans="2:5" ht="20.100000000000001" customHeight="1" x14ac:dyDescent="0.25">
      <c r="B27" s="30">
        <v>17</v>
      </c>
      <c r="C27" s="25" t="s">
        <v>91</v>
      </c>
      <c r="D27" s="25" t="s">
        <v>92</v>
      </c>
      <c r="E27" s="26" t="s">
        <v>93</v>
      </c>
    </row>
    <row r="28" spans="2:5" ht="20.100000000000001" customHeight="1" x14ac:dyDescent="0.25">
      <c r="B28" s="31">
        <v>18</v>
      </c>
      <c r="C28" s="21" t="s">
        <v>94</v>
      </c>
      <c r="D28" s="21" t="s">
        <v>95</v>
      </c>
      <c r="E28" s="22" t="s">
        <v>96</v>
      </c>
    </row>
    <row r="29" spans="2:5" ht="20.100000000000001" customHeight="1" x14ac:dyDescent="0.25">
      <c r="B29" s="30">
        <v>19</v>
      </c>
      <c r="C29" s="25" t="s">
        <v>97</v>
      </c>
      <c r="D29" s="25" t="s">
        <v>98</v>
      </c>
      <c r="E29" s="26" t="s">
        <v>99</v>
      </c>
    </row>
    <row r="30" spans="2:5" ht="20.100000000000001" customHeight="1" x14ac:dyDescent="0.25">
      <c r="B30" s="31">
        <v>20</v>
      </c>
      <c r="C30" s="21" t="s">
        <v>100</v>
      </c>
      <c r="D30" s="21" t="s">
        <v>101</v>
      </c>
      <c r="E30" s="22" t="s">
        <v>102</v>
      </c>
    </row>
    <row r="31" spans="2:5" ht="6" customHeight="1" x14ac:dyDescent="0.25"/>
    <row r="32" spans="2:5" ht="8.1" customHeight="1" x14ac:dyDescent="0.25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1CB69A50-4995-4E1F-9BD8-E7FD6654A71E}"/>
    <hyperlink ref="E7" r:id="rId2" tooltip="Browse all template categories" xr:uid="{85D36A13-C175-4959-A0C5-9082DAA914C6}"/>
    <hyperlink ref="E8" r:id="rId3" tooltip="Email Excel Gurukul Online for custom templates" xr:uid="{6D9D7059-2883-4AF5-92AB-EBB3F0B91B4C}"/>
    <hyperlink ref="E11" r:id="rId4" tooltip="Browse 📊  Project Management templates on Excel Gurukul Online" xr:uid="{71B2B909-2994-49E6-84E6-A5C0622C199F}"/>
    <hyperlink ref="E12" r:id="rId5" tooltip="Browse 📉  Charts, Dashboards &amp; Analytics templates on Excel Gurukul Online" xr:uid="{33377817-AABC-4243-9A51-1BF58257D1C0}"/>
    <hyperlink ref="E13" r:id="rId6" tooltip="Browse 💻  Technology &amp; IT templates on Excel Gurukul Online" xr:uid="{E4514F69-B8BF-4967-9A1A-13D1FE37C236}"/>
    <hyperlink ref="E14" r:id="rId7" tooltip="Browse 🏛️  Corporate Governance templates on Excel Gurukul Online" xr:uid="{FD5D6B34-151B-426A-AD75-2A61FC9583AA}"/>
    <hyperlink ref="E15" r:id="rId8" tooltip="Browse 📈  Sales &amp; Marketing templates on Excel Gurukul Online" xr:uid="{1BAD3D90-4CC1-4F99-8027-6A254522252B}"/>
    <hyperlink ref="E16" r:id="rId9" xr:uid="{6DE7BD6B-03CE-4181-9C81-6642FB314D5E}"/>
    <hyperlink ref="E17" r:id="rId10" xr:uid="{E691A69B-E921-46D9-8110-63EE5DD986B8}"/>
    <hyperlink ref="E18" r:id="rId11" tooltip="Browse 💼  Business &amp; Operations templates on Excel Gurukul Online" xr:uid="{98E83D6D-C055-48D8-AAC7-F22BD2EA79B2}"/>
    <hyperlink ref="E19" r:id="rId12" tooltip="Browse ⚖️  Legal &amp; Compliance templates on Excel Gurukul Online" xr:uid="{6DFAC25D-F0AA-4466-BF29-5D2BCE3900F6}"/>
    <hyperlink ref="E20" r:id="rId13" xr:uid="{01105349-841F-4557-B3B2-594C5F4488C0}"/>
    <hyperlink ref="E22" r:id="rId14" xr:uid="{ABBC50D2-D84E-4375-B6E4-C53D8AD95C51}"/>
    <hyperlink ref="E23" r:id="rId15" xr:uid="{1591FD51-E095-4D68-BC35-A9C21800FB0B}"/>
    <hyperlink ref="E24" r:id="rId16" xr:uid="{71ABFF0E-9F36-4D6E-82C8-2FE9783E6AD3}"/>
    <hyperlink ref="E25" r:id="rId17" xr:uid="{627EBA21-9020-405C-A0FC-CAC3EE9A03EB}"/>
    <hyperlink ref="E26" r:id="rId18" tooltip="Browse 🏨  Hospitality &amp; Tourism templates on Excel Gurukul Online" xr:uid="{7A0E580A-75FA-4D9F-A92E-44881B63F10E}"/>
    <hyperlink ref="E27" r:id="rId19" tooltip="Browse 📦  Inventory &amp; Logistics templates on Excel Gurukul Online" xr:uid="{FC249AD6-83FF-440A-9EBE-5EDF21F3B6D2}"/>
    <hyperlink ref="E28" r:id="rId20" xr:uid="{E574EB9A-E621-4C2A-9D09-1B6A4FCF592D}"/>
    <hyperlink ref="E29" r:id="rId21" xr:uid="{5EB631E9-F856-4351-AA07-1D493103ED8C}"/>
    <hyperlink ref="E30" r:id="rId22" xr:uid="{53F88B4B-E868-4C79-8974-73C319161DE9}"/>
    <hyperlink ref="E21" r:id="rId23" xr:uid="{3F382129-BD41-4486-8A67-C665E8CBC779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Stamp Duty Calc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dc:description/>
  <cp:lastModifiedBy>Yogesh Kumar</cp:lastModifiedBy>
  <cp:revision>0</cp:revision>
  <dcterms:created xsi:type="dcterms:W3CDTF">2026-08-03T16:48:25Z</dcterms:created>
  <dcterms:modified xsi:type="dcterms:W3CDTF">2026-08-03T17:01:04Z</dcterms:modified>
  <dc:language>en-US</dc:language>
</cp:coreProperties>
</file>