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b8f3572ba24c6d70/Excel Gurukul Online/Z-Templates Pending Upload/"/>
    </mc:Choice>
  </mc:AlternateContent>
  <xr:revisionPtr revIDLastSave="2" documentId="11_F1DF8111F9711AA813678631F097F7B455F26029" xr6:coauthVersionLast="47" xr6:coauthVersionMax="47" xr10:uidLastSave="{5C50E8F9-CE43-4971-B69A-7F92FA664726}"/>
  <bookViews>
    <workbookView xWindow="-108" yWindow="-108" windowWidth="23256" windowHeight="13896" tabRatio="500" xr2:uid="{00000000-000D-0000-FFFF-FFFF00000000}"/>
  </bookViews>
  <sheets>
    <sheet name="Capital Appreciation" sheetId="1" r:id="rId1"/>
    <sheet name="📌 More Info" sheetId="2" r:id="rId2"/>
  </sheets>
  <definedNames>
    <definedName name="_xlnm._FilterDatabase" localSheetId="1" hidden="1">'📌 More Info'!$B$10:$E$30</definedName>
    <definedName name="_xlnm.Print_Area" localSheetId="1">'📌 More Info'!$A$1:$F$32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2" i="1" l="1"/>
  <c r="E22" i="1"/>
  <c r="I21" i="1"/>
  <c r="H21" i="1"/>
  <c r="J21" i="1" s="1"/>
  <c r="K21" i="1" s="1"/>
  <c r="G21" i="1"/>
  <c r="I20" i="1"/>
  <c r="H20" i="1"/>
  <c r="J20" i="1" s="1"/>
  <c r="K20" i="1" s="1"/>
  <c r="G20" i="1"/>
  <c r="I19" i="1"/>
  <c r="H19" i="1"/>
  <c r="J19" i="1" s="1"/>
  <c r="K19" i="1" s="1"/>
  <c r="G19" i="1"/>
  <c r="I18" i="1"/>
  <c r="H18" i="1"/>
  <c r="J18" i="1" s="1"/>
  <c r="K18" i="1" s="1"/>
  <c r="G18" i="1"/>
  <c r="I17" i="1"/>
  <c r="H17" i="1"/>
  <c r="J17" i="1" s="1"/>
  <c r="K17" i="1" s="1"/>
  <c r="G17" i="1"/>
  <c r="I16" i="1"/>
  <c r="H16" i="1"/>
  <c r="J16" i="1" s="1"/>
  <c r="K16" i="1" s="1"/>
  <c r="G16" i="1"/>
  <c r="I15" i="1"/>
  <c r="H15" i="1"/>
  <c r="J15" i="1" s="1"/>
  <c r="K15" i="1" s="1"/>
  <c r="G15" i="1"/>
  <c r="I14" i="1"/>
  <c r="H14" i="1"/>
  <c r="J14" i="1" s="1"/>
  <c r="K14" i="1" s="1"/>
  <c r="G14" i="1"/>
  <c r="I13" i="1"/>
  <c r="H13" i="1"/>
  <c r="J13" i="1" s="1"/>
  <c r="K13" i="1" s="1"/>
  <c r="G13" i="1"/>
  <c r="I12" i="1"/>
  <c r="H12" i="1"/>
  <c r="J12" i="1" s="1"/>
  <c r="K12" i="1" s="1"/>
  <c r="G12" i="1"/>
  <c r="I11" i="1"/>
  <c r="H11" i="1"/>
  <c r="J11" i="1" s="1"/>
  <c r="K11" i="1" s="1"/>
  <c r="G11" i="1"/>
  <c r="I10" i="1"/>
  <c r="H10" i="1"/>
  <c r="J10" i="1" s="1"/>
  <c r="K10" i="1" s="1"/>
  <c r="G10" i="1"/>
  <c r="I9" i="1"/>
  <c r="H9" i="1"/>
  <c r="J9" i="1" s="1"/>
  <c r="K9" i="1" s="1"/>
  <c r="G9" i="1"/>
  <c r="I8" i="1"/>
  <c r="H8" i="1"/>
  <c r="J8" i="1" s="1"/>
  <c r="K8" i="1" s="1"/>
  <c r="G8" i="1"/>
  <c r="I7" i="1"/>
  <c r="H7" i="1"/>
  <c r="J7" i="1" s="1"/>
  <c r="K7" i="1" s="1"/>
  <c r="G7" i="1"/>
  <c r="I6" i="1"/>
  <c r="H6" i="1"/>
  <c r="J6" i="1" s="1"/>
  <c r="K6" i="1" s="1"/>
  <c r="G6" i="1"/>
  <c r="G22" i="1" s="1"/>
</calcChain>
</file>

<file path=xl/sharedStrings.xml><?xml version="1.0" encoding="utf-8"?>
<sst xmlns="http://schemas.openxmlformats.org/spreadsheetml/2006/main" count="123" uniqueCount="118">
  <si>
    <t>Property Capital Appreciation Tracker</t>
  </si>
  <si>
    <t>Track property purchase versus current value with absolute gain and annualised return.</t>
  </si>
  <si>
    <t>Property</t>
  </si>
  <si>
    <t>Location</t>
  </si>
  <si>
    <t>Purchase Date</t>
  </si>
  <si>
    <t>Purchase Price (INR)</t>
  </si>
  <si>
    <t>Current Value (INR)</t>
  </si>
  <si>
    <t>Gain (INR)</t>
  </si>
  <si>
    <t>Years Held</t>
  </si>
  <si>
    <t>Total Return</t>
  </si>
  <si>
    <t>Annualised Return</t>
  </si>
  <si>
    <t>Rating</t>
  </si>
  <si>
    <t>Flat 2BHK</t>
  </si>
  <si>
    <t>Pune Kharadi</t>
  </si>
  <si>
    <t>Flat 3BHK</t>
  </si>
  <si>
    <t>Mumbai Thane</t>
  </si>
  <si>
    <t>Villa Plot</t>
  </si>
  <si>
    <t>Bengaluru Devanahalli</t>
  </si>
  <si>
    <t>Flat 1BHK</t>
  </si>
  <si>
    <t>Pune Wakad</t>
  </si>
  <si>
    <t>Commercial Unit</t>
  </si>
  <si>
    <t>Hyderabad Gachibowli</t>
  </si>
  <si>
    <t>Row House</t>
  </si>
  <si>
    <t>Nashik</t>
  </si>
  <si>
    <t>Chennai OMR</t>
  </si>
  <si>
    <t>Land Parcel</t>
  </si>
  <si>
    <t>Jaipur Ajmer Road</t>
  </si>
  <si>
    <t>Delhi Dwarka</t>
  </si>
  <si>
    <t>Studio Apartment</t>
  </si>
  <si>
    <t>Goa Panaji</t>
  </si>
  <si>
    <t>Shop Unit</t>
  </si>
  <si>
    <t>Ahmedabad SG Road</t>
  </si>
  <si>
    <t>Kolkata Rajarhat</t>
  </si>
  <si>
    <t>Farm Land</t>
  </si>
  <si>
    <t>Nagpur Outskirts</t>
  </si>
  <si>
    <t>Bengaluru Whitefield</t>
  </si>
  <si>
    <t>Office Space</t>
  </si>
  <si>
    <t>Pune Hinjewadi</t>
  </si>
  <si>
    <t>Surat Vesu</t>
  </si>
  <si>
    <t>TOTAL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</si>
  <si>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</si>
  <si>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</si>
  <si>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</si>
  <si>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Description</t>
  </si>
  <si>
    <t>Link / URL</t>
  </si>
  <si>
    <t>🌐  Visit Main Website</t>
  </si>
  <si>
    <t>Home page — free downloads, new templates, featured picks</t>
  </si>
  <si>
    <t>https://excelgurukulonline.com/</t>
  </si>
  <si>
    <t>📂  Browse All Categories</t>
  </si>
  <si>
    <t>All 20 categories — find the right template in seconds</t>
  </si>
  <si>
    <t>https://excelgurukulonline.com/templates.php</t>
  </si>
  <si>
    <t>📧  Request a Custom Template</t>
  </si>
  <si>
    <t>Need something specific? We build it for you!</t>
  </si>
  <si>
    <t>info@excelgurukulonline.com</t>
  </si>
  <si>
    <t>#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</si>
  <si>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</si>
  <si>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</si>
  <si>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</si>
  <si>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</si>
  <si>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</si>
  <si>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https://excelgurukulonline.com/templates.php?cat=project-management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</si>
  <si>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</si>
  <si>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</si>
  <si>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</si>
  <si>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</si>
  <si>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</si>
  <si>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</si>
  <si>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</si>
  <si>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</si>
  <si>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</si>
  <si>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</si>
  <si>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</si>
  <si>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</si>
  <si>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</si>
  <si>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</si>
  <si>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https://excelgurukulonline.com/templates.php?cat=hr-workforce</t>
  </si>
  <si>
    <t>💰  Personal Finance &amp; Budgeting</t>
  </si>
  <si>
    <t>Stock portfolio, mutual funds, net worth, EMI, SIP planner</t>
  </si>
  <si>
    <t>https://excelgurukulonline.com/templates.php?cat=personal-finance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</si>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</sst>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-mmm\-yyyy"/>
    <numFmt numFmtId="165" formatCode="\₹#,##0"/>
    <numFmt numFmtId="166" formatCode="#,##0.0"/>
    <numFmt numFmtId="167" formatCode="0.0%"/>
  </numFmts>
  <fonts count="12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4"/>
      <color rgb="FFFFFFFF"/>
      <name val="Arial"/>
      <charset val="1"/>
    </font>
    <font>
      <i/>
      <sz val="9"/>
      <color rgb="FF666666"/>
      <name val="Arial"/>
      <charset val="1"/>
    </font>
    <font>
      <b/>
      <sz val="10"/>
      <color rgb="FFFFFFFF"/>
      <name val="Arial"/>
      <charset val="1"/>
    </font>
    <font>
      <sz val="10"/>
      <color rgb="FF333333"/>
      <name val="Arial"/>
      <charset val="1"/>
    </font>
    <font>
      <b/>
      <sz val="10"/>
      <color rgb="FF333333"/>
      <name val="Arial"/>
      <charset val="1"/>
    </font>
    <font>
      <sz val="13"/>
      <color rgb="FFFFFFFF"/>
      <name val="Calibri"/>
      <family val="2"/>
    </font>
    <font>
      <sz val="9"/>
      <color rgb="FF555555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00000"/>
        <bgColor rgb="FF800000"/>
      </patternFill>
    </fill>
    <fill>
      <patternFill patternType="solid">
        <fgColor rgb="FFF5F5F5"/>
        <bgColor rgb="FFFFFFFF"/>
      </patternFill>
    </fill>
    <fill>
      <patternFill patternType="solid">
        <fgColor rgb="FFFFFFCC"/>
        <bgColor rgb="FFF5F5F5"/>
      </patternFill>
    </fill>
    <fill>
      <patternFill patternType="solid">
        <fgColor rgb="FFCC111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3" fillId="3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/>
    <xf numFmtId="164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/>
    </xf>
    <xf numFmtId="166" fontId="5" fillId="0" borderId="0" xfId="0" applyNumberFormat="1" applyFont="1" applyAlignment="1">
      <alignment horizontal="right"/>
    </xf>
    <xf numFmtId="167" fontId="5" fillId="0" borderId="0" xfId="0" applyNumberFormat="1" applyFont="1" applyAlignment="1">
      <alignment horizontal="right"/>
    </xf>
    <xf numFmtId="0" fontId="5" fillId="3" borderId="0" xfId="0" applyFont="1" applyFill="1"/>
    <xf numFmtId="164" fontId="5" fillId="3" borderId="0" xfId="0" applyNumberFormat="1" applyFont="1" applyFill="1" applyAlignment="1">
      <alignment horizontal="right"/>
    </xf>
    <xf numFmtId="165" fontId="5" fillId="3" borderId="0" xfId="0" applyNumberFormat="1" applyFont="1" applyFill="1" applyAlignment="1">
      <alignment horizontal="right"/>
    </xf>
    <xf numFmtId="166" fontId="5" fillId="3" borderId="0" xfId="0" applyNumberFormat="1" applyFont="1" applyFill="1" applyAlignment="1">
      <alignment horizontal="right"/>
    </xf>
    <xf numFmtId="167" fontId="5" fillId="3" borderId="0" xfId="0" applyNumberFormat="1" applyFont="1" applyFill="1" applyAlignment="1">
      <alignment horizontal="right"/>
    </xf>
    <xf numFmtId="0" fontId="6" fillId="4" borderId="0" xfId="0" applyFont="1" applyFill="1"/>
    <xf numFmtId="164" fontId="6" fillId="4" borderId="0" xfId="0" applyNumberFormat="1" applyFont="1" applyFill="1"/>
    <xf numFmtId="165" fontId="6" fillId="4" borderId="0" xfId="0" applyNumberFormat="1" applyFont="1" applyFill="1" applyAlignment="1">
      <alignment horizontal="right"/>
    </xf>
    <xf numFmtId="166" fontId="6" fillId="4" borderId="0" xfId="0" applyNumberFormat="1" applyFont="1" applyFill="1"/>
    <xf numFmtId="167" fontId="6" fillId="4" borderId="0" xfId="0" applyNumberFormat="1" applyFont="1" applyFill="1"/>
    <xf numFmtId="0" fontId="1" fillId="0" borderId="0" xfId="1"/>
    <xf numFmtId="0" fontId="7" fillId="5" borderId="1" xfId="1" applyFont="1" applyFill="1" applyBorder="1" applyAlignment="1">
      <alignment horizontal="center" vertical="center"/>
    </xf>
    <xf numFmtId="0" fontId="8" fillId="6" borderId="1" xfId="1" applyFont="1" applyFill="1" applyBorder="1" applyAlignment="1">
      <alignment horizontal="center" vertical="center"/>
    </xf>
    <xf numFmtId="0" fontId="9" fillId="7" borderId="2" xfId="1" applyFont="1" applyFill="1" applyBorder="1" applyAlignment="1">
      <alignment horizontal="left" vertical="center" indent="1"/>
    </xf>
    <xf numFmtId="0" fontId="9" fillId="7" borderId="3" xfId="1" applyFont="1" applyFill="1" applyBorder="1" applyAlignment="1">
      <alignment horizontal="left" vertical="center" indent="1"/>
    </xf>
    <xf numFmtId="0" fontId="9" fillId="7" borderId="4" xfId="1" applyFont="1" applyFill="1" applyBorder="1" applyAlignment="1">
      <alignment horizontal="left" vertical="center" indent="1"/>
    </xf>
    <xf numFmtId="0" fontId="10" fillId="8" borderId="5" xfId="1" applyFont="1" applyFill="1" applyBorder="1" applyAlignment="1">
      <alignment horizontal="left" vertical="center" indent="1"/>
    </xf>
    <xf numFmtId="0" fontId="10" fillId="8" borderId="6" xfId="1" applyFont="1" applyFill="1" applyBorder="1" applyAlignment="1">
      <alignment horizontal="left" vertical="center" indent="1"/>
    </xf>
    <xf numFmtId="0" fontId="10" fillId="8" borderId="7" xfId="1" applyFont="1" applyFill="1" applyBorder="1" applyAlignment="1">
      <alignment horizontal="left" vertical="center" indent="1"/>
    </xf>
    <xf numFmtId="0" fontId="11" fillId="8" borderId="7" xfId="1" applyFont="1" applyFill="1" applyBorder="1" applyAlignment="1">
      <alignment horizontal="left" vertical="center" indent="1"/>
    </xf>
    <xf numFmtId="0" fontId="10" fillId="9" borderId="8" xfId="1" applyFont="1" applyFill="1" applyBorder="1" applyAlignment="1">
      <alignment horizontal="left" vertical="center" indent="1"/>
    </xf>
    <xf numFmtId="0" fontId="10" fillId="9" borderId="9" xfId="1" applyFont="1" applyFill="1" applyBorder="1" applyAlignment="1">
      <alignment horizontal="left" vertical="center" indent="1"/>
    </xf>
    <xf numFmtId="0" fontId="10" fillId="9" borderId="7" xfId="1" applyFont="1" applyFill="1" applyBorder="1" applyAlignment="1">
      <alignment horizontal="left" vertical="center" indent="1"/>
    </xf>
    <xf numFmtId="0" fontId="11" fillId="9" borderId="7" xfId="1" applyFont="1" applyFill="1" applyBorder="1" applyAlignment="1">
      <alignment horizontal="left" vertical="center" indent="1"/>
    </xf>
    <xf numFmtId="0" fontId="10" fillId="8" borderId="8" xfId="1" applyFont="1" applyFill="1" applyBorder="1" applyAlignment="1">
      <alignment horizontal="left" vertical="center" indent="1"/>
    </xf>
    <xf numFmtId="0" fontId="10" fillId="8" borderId="9" xfId="1" applyFont="1" applyFill="1" applyBorder="1" applyAlignment="1">
      <alignment horizontal="left" vertical="center" indent="1"/>
    </xf>
    <xf numFmtId="0" fontId="9" fillId="7" borderId="4" xfId="1" applyFont="1" applyFill="1" applyBorder="1" applyAlignment="1">
      <alignment horizontal="center" vertical="center"/>
    </xf>
    <xf numFmtId="0" fontId="10" fillId="9" borderId="7" xfId="1" applyFont="1" applyFill="1" applyBorder="1" applyAlignment="1">
      <alignment horizontal="center" vertical="center"/>
    </xf>
    <xf numFmtId="0" fontId="10" fillId="8" borderId="7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9142AD41-6CC1-45DB-BE6E-BD98ED74481F}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F5F5F5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file:///C:\Users\Yogesh%20Rajput\Downloads\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22"/>
  <sheetViews>
    <sheetView showGridLines="0" tabSelected="1" zoomScaleNormal="100" workbookViewId="0">
      <pane ySplit="5" topLeftCell="A6" activePane="bottomLeft" state="frozen"/>
      <selection pane="bottomLeft"/>
    </sheetView>
  </sheetViews>
  <sheetFormatPr defaultColWidth="8.6640625" defaultRowHeight="14.4" x14ac:dyDescent="0.3"/>
  <cols>
    <col min="1" max="1" width="2.44140625" customWidth="1"/>
    <col min="2" max="2" width="18" customWidth="1"/>
    <col min="3" max="3" width="23" customWidth="1"/>
    <col min="4" max="4" width="16" customWidth="1"/>
    <col min="5" max="5" width="23" customWidth="1"/>
    <col min="6" max="6" width="22" customWidth="1"/>
    <col min="7" max="8" width="13" customWidth="1"/>
    <col min="9" max="9" width="15" customWidth="1"/>
    <col min="10" max="10" width="20" customWidth="1"/>
    <col min="11" max="11" width="9" customWidth="1"/>
  </cols>
  <sheetData>
    <row r="2" spans="2:11" ht="25.5" customHeight="1" x14ac:dyDescent="0.3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</row>
    <row r="3" spans="2:11" ht="18" customHeight="1" x14ac:dyDescent="0.3">
      <c r="B3" s="1" t="s">
        <v>1</v>
      </c>
      <c r="C3" s="1"/>
      <c r="D3" s="1"/>
      <c r="E3" s="1"/>
      <c r="F3" s="1"/>
      <c r="G3" s="1"/>
      <c r="H3" s="1"/>
      <c r="I3" s="1"/>
      <c r="J3" s="1"/>
      <c r="K3" s="1"/>
    </row>
    <row r="5" spans="2:11" ht="21.75" customHeight="1" x14ac:dyDescent="0.3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</row>
    <row r="6" spans="2:11" x14ac:dyDescent="0.3">
      <c r="B6" s="4" t="s">
        <v>12</v>
      </c>
      <c r="C6" s="4" t="s">
        <v>13</v>
      </c>
      <c r="D6" s="5">
        <v>43205</v>
      </c>
      <c r="E6" s="6">
        <v>5200000</v>
      </c>
      <c r="F6" s="6">
        <v>8900000</v>
      </c>
      <c r="G6" s="6">
        <f t="shared" ref="G6:G21" si="0">F6-E6</f>
        <v>3700000</v>
      </c>
      <c r="H6" s="7">
        <f t="shared" ref="H6:H21" ca="1" si="1">ROUND((TODAY()-D6)/365.25,1)</f>
        <v>8.3000000000000007</v>
      </c>
      <c r="I6" s="8">
        <f t="shared" ref="I6:I21" si="2">IFERROR(F6/E6-1,0)</f>
        <v>0.71153846153846145</v>
      </c>
      <c r="J6" s="8">
        <f t="shared" ref="J6:J21" ca="1" si="3">IFERROR((F6/E6)^(1/H6)-1,0)</f>
        <v>6.6888109821033881E-2</v>
      </c>
      <c r="K6" s="4" t="str">
        <f t="shared" ref="K6:K21" ca="1" si="4">IF(J6&gt;=0.12,"Strong",IF(J6&gt;=0.08,"Healthy",IF(J6&gt;=0.05,"Modest","Weak")))</f>
        <v>Modest</v>
      </c>
    </row>
    <row r="7" spans="2:11" x14ac:dyDescent="0.3">
      <c r="B7" s="9" t="s">
        <v>14</v>
      </c>
      <c r="C7" s="9" t="s">
        <v>15</v>
      </c>
      <c r="D7" s="10">
        <v>42602</v>
      </c>
      <c r="E7" s="11">
        <v>8500000</v>
      </c>
      <c r="F7" s="11">
        <v>15200000</v>
      </c>
      <c r="G7" s="11">
        <f t="shared" si="0"/>
        <v>6700000</v>
      </c>
      <c r="H7" s="12">
        <f t="shared" ca="1" si="1"/>
        <v>9.9</v>
      </c>
      <c r="I7" s="13">
        <f t="shared" si="2"/>
        <v>0.78823529411764715</v>
      </c>
      <c r="J7" s="13">
        <f t="shared" ca="1" si="3"/>
        <v>6.0467688838899303E-2</v>
      </c>
      <c r="K7" s="9" t="str">
        <f t="shared" ca="1" si="4"/>
        <v>Modest</v>
      </c>
    </row>
    <row r="8" spans="2:11" x14ac:dyDescent="0.3">
      <c r="B8" s="4" t="s">
        <v>16</v>
      </c>
      <c r="C8" s="4" t="s">
        <v>17</v>
      </c>
      <c r="D8" s="5">
        <v>43506</v>
      </c>
      <c r="E8" s="6">
        <v>3800000</v>
      </c>
      <c r="F8" s="6">
        <v>7100000</v>
      </c>
      <c r="G8" s="6">
        <f t="shared" si="0"/>
        <v>3300000</v>
      </c>
      <c r="H8" s="7">
        <f t="shared" ca="1" si="1"/>
        <v>7.4</v>
      </c>
      <c r="I8" s="8">
        <f t="shared" si="2"/>
        <v>0.86842105263157898</v>
      </c>
      <c r="J8" s="8">
        <f t="shared" ca="1" si="3"/>
        <v>8.8142510706669785E-2</v>
      </c>
      <c r="K8" s="4" t="str">
        <f t="shared" ca="1" si="4"/>
        <v>Healthy</v>
      </c>
    </row>
    <row r="9" spans="2:11" x14ac:dyDescent="0.3">
      <c r="B9" s="9" t="s">
        <v>18</v>
      </c>
      <c r="C9" s="9" t="s">
        <v>19</v>
      </c>
      <c r="D9" s="10">
        <v>43987</v>
      </c>
      <c r="E9" s="11">
        <v>3400000</v>
      </c>
      <c r="F9" s="11">
        <v>5300000</v>
      </c>
      <c r="G9" s="11">
        <f t="shared" si="0"/>
        <v>1900000</v>
      </c>
      <c r="H9" s="12">
        <f t="shared" ca="1" si="1"/>
        <v>6.1</v>
      </c>
      <c r="I9" s="13">
        <f t="shared" si="2"/>
        <v>0.55882352941176472</v>
      </c>
      <c r="J9" s="13">
        <f t="shared" ca="1" si="3"/>
        <v>7.548921042822454E-2</v>
      </c>
      <c r="K9" s="9" t="str">
        <f t="shared" ca="1" si="4"/>
        <v>Modest</v>
      </c>
    </row>
    <row r="10" spans="2:11" x14ac:dyDescent="0.3">
      <c r="B10" s="4" t="s">
        <v>20</v>
      </c>
      <c r="C10" s="4" t="s">
        <v>21</v>
      </c>
      <c r="D10" s="5">
        <v>43051</v>
      </c>
      <c r="E10" s="6">
        <v>9600000</v>
      </c>
      <c r="F10" s="6">
        <v>16800000</v>
      </c>
      <c r="G10" s="6">
        <f t="shared" si="0"/>
        <v>7200000</v>
      </c>
      <c r="H10" s="7">
        <f t="shared" ca="1" si="1"/>
        <v>8.6999999999999993</v>
      </c>
      <c r="I10" s="8">
        <f t="shared" si="2"/>
        <v>0.75</v>
      </c>
      <c r="J10" s="8">
        <f t="shared" ca="1" si="3"/>
        <v>6.643749944580879E-2</v>
      </c>
      <c r="K10" s="4" t="str">
        <f t="shared" ca="1" si="4"/>
        <v>Modest</v>
      </c>
    </row>
    <row r="11" spans="2:11" x14ac:dyDescent="0.3">
      <c r="B11" s="9" t="s">
        <v>22</v>
      </c>
      <c r="C11" s="9" t="s">
        <v>23</v>
      </c>
      <c r="D11" s="10">
        <v>42088</v>
      </c>
      <c r="E11" s="11">
        <v>4100000</v>
      </c>
      <c r="F11" s="11">
        <v>7400000</v>
      </c>
      <c r="G11" s="11">
        <f t="shared" si="0"/>
        <v>3300000</v>
      </c>
      <c r="H11" s="12">
        <f t="shared" ca="1" si="1"/>
        <v>11.3</v>
      </c>
      <c r="I11" s="13">
        <f t="shared" si="2"/>
        <v>0.80487804878048785</v>
      </c>
      <c r="J11" s="13">
        <f t="shared" ca="1" si="3"/>
        <v>5.3645462342927885E-2</v>
      </c>
      <c r="K11" s="9" t="str">
        <f t="shared" ca="1" si="4"/>
        <v>Modest</v>
      </c>
    </row>
    <row r="12" spans="2:11" x14ac:dyDescent="0.3">
      <c r="B12" s="4" t="s">
        <v>12</v>
      </c>
      <c r="C12" s="4" t="s">
        <v>24</v>
      </c>
      <c r="D12" s="5">
        <v>43726</v>
      </c>
      <c r="E12" s="6">
        <v>4900000</v>
      </c>
      <c r="F12" s="6">
        <v>7200000</v>
      </c>
      <c r="G12" s="6">
        <f t="shared" si="0"/>
        <v>2300000</v>
      </c>
      <c r="H12" s="7">
        <f t="shared" ca="1" si="1"/>
        <v>6.8</v>
      </c>
      <c r="I12" s="8">
        <f t="shared" si="2"/>
        <v>0.46938775510204089</v>
      </c>
      <c r="J12" s="8">
        <f t="shared" ca="1" si="3"/>
        <v>5.8227113732589375E-2</v>
      </c>
      <c r="K12" s="4" t="str">
        <f t="shared" ca="1" si="4"/>
        <v>Modest</v>
      </c>
    </row>
    <row r="13" spans="2:11" x14ac:dyDescent="0.3">
      <c r="B13" s="9" t="s">
        <v>25</v>
      </c>
      <c r="C13" s="9" t="s">
        <v>26</v>
      </c>
      <c r="D13" s="10">
        <v>41828</v>
      </c>
      <c r="E13" s="11">
        <v>2200000</v>
      </c>
      <c r="F13" s="11">
        <v>6100000</v>
      </c>
      <c r="G13" s="11">
        <f t="shared" si="0"/>
        <v>3900000</v>
      </c>
      <c r="H13" s="12">
        <f t="shared" ca="1" si="1"/>
        <v>12</v>
      </c>
      <c r="I13" s="13">
        <f t="shared" si="2"/>
        <v>1.7727272727272729</v>
      </c>
      <c r="J13" s="13">
        <f t="shared" ca="1" si="3"/>
        <v>8.8701771312260869E-2</v>
      </c>
      <c r="K13" s="9" t="str">
        <f t="shared" ca="1" si="4"/>
        <v>Healthy</v>
      </c>
    </row>
    <row r="14" spans="2:11" x14ac:dyDescent="0.3">
      <c r="B14" s="4" t="s">
        <v>14</v>
      </c>
      <c r="C14" s="4" t="s">
        <v>27</v>
      </c>
      <c r="D14" s="5">
        <v>42705</v>
      </c>
      <c r="E14" s="6">
        <v>7800000</v>
      </c>
      <c r="F14" s="6">
        <v>12400000</v>
      </c>
      <c r="G14" s="6">
        <f t="shared" si="0"/>
        <v>4600000</v>
      </c>
      <c r="H14" s="7">
        <f t="shared" ca="1" si="1"/>
        <v>9.6</v>
      </c>
      <c r="I14" s="8">
        <f t="shared" si="2"/>
        <v>0.58974358974358965</v>
      </c>
      <c r="J14" s="8">
        <f t="shared" ca="1" si="3"/>
        <v>4.9473727871893303E-2</v>
      </c>
      <c r="K14" s="4" t="str">
        <f t="shared" ca="1" si="4"/>
        <v>Weak</v>
      </c>
    </row>
    <row r="15" spans="2:11" x14ac:dyDescent="0.3">
      <c r="B15" s="9" t="s">
        <v>28</v>
      </c>
      <c r="C15" s="9" t="s">
        <v>29</v>
      </c>
      <c r="D15" s="10">
        <v>44218</v>
      </c>
      <c r="E15" s="11">
        <v>3600000</v>
      </c>
      <c r="F15" s="11">
        <v>5500000</v>
      </c>
      <c r="G15" s="11">
        <f t="shared" si="0"/>
        <v>1900000</v>
      </c>
      <c r="H15" s="12">
        <f t="shared" ca="1" si="1"/>
        <v>5.5</v>
      </c>
      <c r="I15" s="13">
        <f t="shared" si="2"/>
        <v>0.52777777777777768</v>
      </c>
      <c r="J15" s="13">
        <f t="shared" ca="1" si="3"/>
        <v>8.0103787199320209E-2</v>
      </c>
      <c r="K15" s="9" t="str">
        <f t="shared" ca="1" si="4"/>
        <v>Healthy</v>
      </c>
    </row>
    <row r="16" spans="2:11" x14ac:dyDescent="0.3">
      <c r="B16" s="4" t="s">
        <v>30</v>
      </c>
      <c r="C16" s="4" t="s">
        <v>31</v>
      </c>
      <c r="D16" s="5">
        <v>43250</v>
      </c>
      <c r="E16" s="6">
        <v>5400000</v>
      </c>
      <c r="F16" s="6">
        <v>8600000</v>
      </c>
      <c r="G16" s="6">
        <f t="shared" si="0"/>
        <v>3200000</v>
      </c>
      <c r="H16" s="7">
        <f t="shared" ca="1" si="1"/>
        <v>8.1</v>
      </c>
      <c r="I16" s="8">
        <f t="shared" si="2"/>
        <v>0.59259259259259256</v>
      </c>
      <c r="J16" s="8">
        <f t="shared" ca="1" si="3"/>
        <v>5.9134698993842827E-2</v>
      </c>
      <c r="K16" s="4" t="str">
        <f t="shared" ca="1" si="4"/>
        <v>Modest</v>
      </c>
    </row>
    <row r="17" spans="2:11" x14ac:dyDescent="0.3">
      <c r="B17" s="9" t="s">
        <v>12</v>
      </c>
      <c r="C17" s="9" t="s">
        <v>32</v>
      </c>
      <c r="D17" s="10">
        <v>42839</v>
      </c>
      <c r="E17" s="11">
        <v>3900000</v>
      </c>
      <c r="F17" s="11">
        <v>6200000</v>
      </c>
      <c r="G17" s="11">
        <f t="shared" si="0"/>
        <v>2300000</v>
      </c>
      <c r="H17" s="12">
        <f t="shared" ca="1" si="1"/>
        <v>9.3000000000000007</v>
      </c>
      <c r="I17" s="13">
        <f t="shared" si="2"/>
        <v>0.58974358974358965</v>
      </c>
      <c r="J17" s="13">
        <f t="shared" ca="1" si="3"/>
        <v>5.1109771301214302E-2</v>
      </c>
      <c r="K17" s="9" t="str">
        <f t="shared" ca="1" si="4"/>
        <v>Modest</v>
      </c>
    </row>
    <row r="18" spans="2:11" x14ac:dyDescent="0.3">
      <c r="B18" s="4" t="s">
        <v>33</v>
      </c>
      <c r="C18" s="4" t="s">
        <v>34</v>
      </c>
      <c r="D18" s="5">
        <v>41556</v>
      </c>
      <c r="E18" s="6">
        <v>1800000</v>
      </c>
      <c r="F18" s="6">
        <v>5900000</v>
      </c>
      <c r="G18" s="6">
        <f t="shared" si="0"/>
        <v>4100000</v>
      </c>
      <c r="H18" s="7">
        <f t="shared" ca="1" si="1"/>
        <v>12.8</v>
      </c>
      <c r="I18" s="8">
        <f t="shared" si="2"/>
        <v>2.2777777777777777</v>
      </c>
      <c r="J18" s="8">
        <f t="shared" ca="1" si="3"/>
        <v>9.7184462812427208E-2</v>
      </c>
      <c r="K18" s="4" t="str">
        <f t="shared" ca="1" si="4"/>
        <v>Healthy</v>
      </c>
    </row>
    <row r="19" spans="2:11" x14ac:dyDescent="0.3">
      <c r="B19" s="9" t="s">
        <v>14</v>
      </c>
      <c r="C19" s="9" t="s">
        <v>35</v>
      </c>
      <c r="D19" s="10">
        <v>43889</v>
      </c>
      <c r="E19" s="11">
        <v>7200000</v>
      </c>
      <c r="F19" s="11">
        <v>10100000</v>
      </c>
      <c r="G19" s="11">
        <f t="shared" si="0"/>
        <v>2900000</v>
      </c>
      <c r="H19" s="12">
        <f t="shared" ca="1" si="1"/>
        <v>6.4</v>
      </c>
      <c r="I19" s="13">
        <f t="shared" si="2"/>
        <v>0.40277777777777768</v>
      </c>
      <c r="J19" s="13">
        <f t="shared" ca="1" si="3"/>
        <v>5.4306810862646993E-2</v>
      </c>
      <c r="K19" s="9" t="str">
        <f t="shared" ca="1" si="4"/>
        <v>Modest</v>
      </c>
    </row>
    <row r="20" spans="2:11" x14ac:dyDescent="0.3">
      <c r="B20" s="4" t="s">
        <v>36</v>
      </c>
      <c r="C20" s="4" t="s">
        <v>37</v>
      </c>
      <c r="D20" s="5">
        <v>43627</v>
      </c>
      <c r="E20" s="6">
        <v>6500000</v>
      </c>
      <c r="F20" s="6">
        <v>9800000</v>
      </c>
      <c r="G20" s="6">
        <f t="shared" si="0"/>
        <v>3300000</v>
      </c>
      <c r="H20" s="7">
        <f t="shared" ca="1" si="1"/>
        <v>7.1</v>
      </c>
      <c r="I20" s="8">
        <f t="shared" si="2"/>
        <v>0.50769230769230766</v>
      </c>
      <c r="J20" s="8">
        <f t="shared" ca="1" si="3"/>
        <v>5.9532950636883797E-2</v>
      </c>
      <c r="K20" s="4" t="str">
        <f t="shared" ca="1" si="4"/>
        <v>Modest</v>
      </c>
    </row>
    <row r="21" spans="2:11" x14ac:dyDescent="0.3">
      <c r="B21" s="9" t="s">
        <v>18</v>
      </c>
      <c r="C21" s="9" t="s">
        <v>38</v>
      </c>
      <c r="D21" s="10">
        <v>44424</v>
      </c>
      <c r="E21" s="11">
        <v>2800000</v>
      </c>
      <c r="F21" s="11">
        <v>4100000</v>
      </c>
      <c r="G21" s="11">
        <f t="shared" si="0"/>
        <v>1300000</v>
      </c>
      <c r="H21" s="12">
        <f t="shared" ca="1" si="1"/>
        <v>4.9000000000000004</v>
      </c>
      <c r="I21" s="13">
        <f t="shared" si="2"/>
        <v>0.46428571428571419</v>
      </c>
      <c r="J21" s="13">
        <f t="shared" ca="1" si="3"/>
        <v>8.0939006209646891E-2</v>
      </c>
      <c r="K21" s="9" t="str">
        <f t="shared" ca="1" si="4"/>
        <v>Healthy</v>
      </c>
    </row>
    <row r="22" spans="2:11" x14ac:dyDescent="0.3">
      <c r="B22" s="14" t="s">
        <v>39</v>
      </c>
      <c r="C22" s="14"/>
      <c r="D22" s="15"/>
      <c r="E22" s="16">
        <f>SUM(E6:E21)</f>
        <v>80700000</v>
      </c>
      <c r="F22" s="16">
        <f>SUM(F6:F21)</f>
        <v>136600000</v>
      </c>
      <c r="G22" s="16">
        <f>SUM(G6:G21)</f>
        <v>55900000</v>
      </c>
      <c r="H22" s="17"/>
      <c r="I22" s="18"/>
      <c r="J22" s="18"/>
      <c r="K22" s="14"/>
    </row>
  </sheetData>
  <mergeCells count="2">
    <mergeCell ref="B2:K2"/>
    <mergeCell ref="B3:K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2A0DA-5514-46A1-A291-F5C65D29BDA8}">
  <sheetPr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RowHeight="14.4" x14ac:dyDescent="0.3"/>
  <cols>
    <col min="1" max="2" width="3" style="19" customWidth="1"/>
    <col min="3" max="3" width="45.6640625" style="19" customWidth="1"/>
    <col min="4" max="4" width="65.6640625" style="19" customWidth="1"/>
    <col min="5" max="5" width="80.6640625" style="19" customWidth="1"/>
    <col min="6" max="6" width="3" style="19" customWidth="1"/>
    <col min="7" max="16384" width="8.88671875" style="19"/>
  </cols>
  <sheetData>
    <row r="1" spans="2:5" ht="8.1" customHeight="1" x14ac:dyDescent="0.3"/>
    <row r="2" spans="2:5" ht="33.9" customHeight="1" x14ac:dyDescent="0.3">
      <c r="B2" s="20" t="s">
        <v>40</v>
      </c>
      <c r="C2" s="20"/>
      <c r="D2" s="20"/>
      <c r="E2" s="20"/>
    </row>
    <row r="3" spans="2:5" ht="18" customHeight="1" x14ac:dyDescent="0.3">
      <c r="B3" s="21" t="s">
        <v>41</v>
      </c>
      <c r="C3" s="21"/>
      <c r="D3" s="21"/>
      <c r="E3" s="21"/>
    </row>
    <row r="4" spans="2:5" ht="6" customHeight="1" x14ac:dyDescent="0.3"/>
    <row r="5" spans="2:5" ht="20.100000000000001" customHeight="1" x14ac:dyDescent="0.3">
      <c r="B5" s="22" t="s">
        <v>42</v>
      </c>
      <c r="C5" s="23"/>
      <c r="D5" s="24" t="s">
        <v>43</v>
      </c>
      <c r="E5" s="24" t="s">
        <v>44</v>
      </c>
    </row>
    <row r="6" spans="2:5" ht="20.100000000000001" customHeight="1" x14ac:dyDescent="0.3">
      <c r="B6" s="25" t="s">
        <v>45</v>
      </c>
      <c r="C6" s="26"/>
      <c r="D6" s="27" t="s">
        <v>46</v>
      </c>
      <c r="E6" s="28" t="s">
        <v>47</v>
      </c>
    </row>
    <row r="7" spans="2:5" ht="20.100000000000001" customHeight="1" x14ac:dyDescent="0.3">
      <c r="B7" s="29" t="s">
        <v>48</v>
      </c>
      <c r="C7" s="30"/>
      <c r="D7" s="31" t="s">
        <v>49</v>
      </c>
      <c r="E7" s="32" t="s">
        <v>50</v>
      </c>
    </row>
    <row r="8" spans="2:5" ht="20.100000000000001" customHeight="1" x14ac:dyDescent="0.3">
      <c r="B8" s="33" t="s">
        <v>51</v>
      </c>
      <c r="C8" s="34"/>
      <c r="D8" s="27" t="s">
        <v>52</v>
      </c>
      <c r="E8" s="28" t="s">
        <v>53</v>
      </c>
    </row>
    <row r="9" spans="2:5" ht="6" customHeight="1" x14ac:dyDescent="0.3"/>
    <row r="10" spans="2:5" ht="20.100000000000001" customHeight="1" x14ac:dyDescent="0.3">
      <c r="B10" s="35" t="s">
        <v>54</v>
      </c>
      <c r="C10" s="24" t="s">
        <v>55</v>
      </c>
      <c r="D10" s="24" t="s">
        <v>56</v>
      </c>
      <c r="E10" s="24" t="s">
        <v>57</v>
      </c>
    </row>
    <row r="11" spans="2:5" ht="20.100000000000001" customHeight="1" x14ac:dyDescent="0.3">
      <c r="B11" s="36">
        <v>1</v>
      </c>
      <c r="C11" s="31" t="s">
        <v>58</v>
      </c>
      <c r="D11" s="31" t="s">
        <v>59</v>
      </c>
      <c r="E11" s="32" t="s">
        <v>60</v>
      </c>
    </row>
    <row r="12" spans="2:5" ht="20.100000000000001" customHeight="1" x14ac:dyDescent="0.3">
      <c r="B12" s="37">
        <v>2</v>
      </c>
      <c r="C12" s="27" t="s">
        <v>61</v>
      </c>
      <c r="D12" s="27" t="s">
        <v>62</v>
      </c>
      <c r="E12" s="28" t="s">
        <v>63</v>
      </c>
    </row>
    <row r="13" spans="2:5" ht="20.100000000000001" customHeight="1" x14ac:dyDescent="0.3">
      <c r="B13" s="36">
        <v>3</v>
      </c>
      <c r="C13" s="31" t="s">
        <v>64</v>
      </c>
      <c r="D13" s="31" t="s">
        <v>65</v>
      </c>
      <c r="E13" s="32" t="s">
        <v>66</v>
      </c>
    </row>
    <row r="14" spans="2:5" ht="20.100000000000001" customHeight="1" x14ac:dyDescent="0.3">
      <c r="B14" s="37">
        <v>4</v>
      </c>
      <c r="C14" s="27" t="s">
        <v>67</v>
      </c>
      <c r="D14" s="27" t="s">
        <v>68</v>
      </c>
      <c r="E14" s="28" t="s">
        <v>69</v>
      </c>
    </row>
    <row r="15" spans="2:5" ht="20.100000000000001" customHeight="1" x14ac:dyDescent="0.3">
      <c r="B15" s="36">
        <v>5</v>
      </c>
      <c r="C15" s="31" t="s">
        <v>70</v>
      </c>
      <c r="D15" s="31" t="s">
        <v>71</v>
      </c>
      <c r="E15" s="32" t="s">
        <v>72</v>
      </c>
    </row>
    <row r="16" spans="2:5" ht="20.100000000000001" customHeight="1" x14ac:dyDescent="0.3">
      <c r="B16" s="37">
        <v>6</v>
      </c>
      <c r="C16" s="27" t="s">
        <v>73</v>
      </c>
      <c r="D16" s="27" t="s">
        <v>74</v>
      </c>
      <c r="E16" s="28" t="s">
        <v>75</v>
      </c>
    </row>
    <row r="17" spans="2:5" ht="20.100000000000001" customHeight="1" x14ac:dyDescent="0.3">
      <c r="B17" s="36">
        <v>7</v>
      </c>
      <c r="C17" s="31" t="s">
        <v>76</v>
      </c>
      <c r="D17" s="31" t="s">
        <v>77</v>
      </c>
      <c r="E17" s="32" t="s">
        <v>78</v>
      </c>
    </row>
    <row r="18" spans="2:5" ht="20.100000000000001" customHeight="1" x14ac:dyDescent="0.3">
      <c r="B18" s="37">
        <v>8</v>
      </c>
      <c r="C18" s="27" t="s">
        <v>79</v>
      </c>
      <c r="D18" s="27" t="s">
        <v>80</v>
      </c>
      <c r="E18" s="28" t="s">
        <v>81</v>
      </c>
    </row>
    <row r="19" spans="2:5" ht="20.100000000000001" customHeight="1" x14ac:dyDescent="0.3">
      <c r="B19" s="36">
        <v>9</v>
      </c>
      <c r="C19" s="31" t="s">
        <v>82</v>
      </c>
      <c r="D19" s="31" t="s">
        <v>83</v>
      </c>
      <c r="E19" s="32" t="s">
        <v>84</v>
      </c>
    </row>
    <row r="20" spans="2:5" ht="20.100000000000001" customHeight="1" x14ac:dyDescent="0.3">
      <c r="B20" s="37">
        <v>10</v>
      </c>
      <c r="C20" s="27" t="s">
        <v>85</v>
      </c>
      <c r="D20" s="27" t="s">
        <v>86</v>
      </c>
      <c r="E20" s="28" t="s">
        <v>87</v>
      </c>
    </row>
    <row r="21" spans="2:5" ht="20.100000000000001" customHeight="1" x14ac:dyDescent="0.3">
      <c r="B21" s="36">
        <v>11</v>
      </c>
      <c r="C21" s="31" t="s">
        <v>88</v>
      </c>
      <c r="D21" s="31" t="s">
        <v>89</v>
      </c>
      <c r="E21" s="32" t="s">
        <v>90</v>
      </c>
    </row>
    <row r="22" spans="2:5" ht="20.100000000000001" customHeight="1" x14ac:dyDescent="0.3">
      <c r="B22" s="37">
        <v>12</v>
      </c>
      <c r="C22" s="27" t="s">
        <v>91</v>
      </c>
      <c r="D22" s="27" t="s">
        <v>92</v>
      </c>
      <c r="E22" s="28" t="s">
        <v>93</v>
      </c>
    </row>
    <row r="23" spans="2:5" ht="20.100000000000001" customHeight="1" x14ac:dyDescent="0.3">
      <c r="B23" s="36">
        <v>13</v>
      </c>
      <c r="C23" s="31" t="s">
        <v>94</v>
      </c>
      <c r="D23" s="31" t="s">
        <v>95</v>
      </c>
      <c r="E23" s="32" t="s">
        <v>96</v>
      </c>
    </row>
    <row r="24" spans="2:5" ht="20.100000000000001" customHeight="1" x14ac:dyDescent="0.3">
      <c r="B24" s="37">
        <v>14</v>
      </c>
      <c r="C24" s="27" t="s">
        <v>97</v>
      </c>
      <c r="D24" s="27" t="s">
        <v>98</v>
      </c>
      <c r="E24" s="28" t="s">
        <v>99</v>
      </c>
    </row>
    <row r="25" spans="2:5" ht="20.100000000000001" customHeight="1" x14ac:dyDescent="0.3">
      <c r="B25" s="36">
        <v>15</v>
      </c>
      <c r="C25" s="31" t="s">
        <v>100</v>
      </c>
      <c r="D25" s="31" t="s">
        <v>101</v>
      </c>
      <c r="E25" s="32" t="s">
        <v>102</v>
      </c>
    </row>
    <row r="26" spans="2:5" ht="20.100000000000001" customHeight="1" x14ac:dyDescent="0.3">
      <c r="B26" s="37">
        <v>16</v>
      </c>
      <c r="C26" s="27" t="s">
        <v>103</v>
      </c>
      <c r="D26" s="27" t="s">
        <v>104</v>
      </c>
      <c r="E26" s="28" t="s">
        <v>105</v>
      </c>
    </row>
    <row r="27" spans="2:5" ht="20.100000000000001" customHeight="1" x14ac:dyDescent="0.3">
      <c r="B27" s="36">
        <v>17</v>
      </c>
      <c r="C27" s="31" t="s">
        <v>106</v>
      </c>
      <c r="D27" s="31" t="s">
        <v>107</v>
      </c>
      <c r="E27" s="32" t="s">
        <v>108</v>
      </c>
    </row>
    <row r="28" spans="2:5" ht="20.100000000000001" customHeight="1" x14ac:dyDescent="0.3">
      <c r="B28" s="37">
        <v>18</v>
      </c>
      <c r="C28" s="27" t="s">
        <v>109</v>
      </c>
      <c r="D28" s="27" t="s">
        <v>110</v>
      </c>
      <c r="E28" s="28" t="s">
        <v>111</v>
      </c>
    </row>
    <row r="29" spans="2:5" ht="20.100000000000001" customHeight="1" x14ac:dyDescent="0.3">
      <c r="B29" s="36">
        <v>19</v>
      </c>
      <c r="C29" s="31" t="s">
        <v>112</v>
      </c>
      <c r="D29" s="31" t="s">
        <v>113</v>
      </c>
      <c r="E29" s="32" t="s">
        <v>114</v>
      </c>
    </row>
    <row r="30" spans="2:5" ht="20.100000000000001" customHeight="1" x14ac:dyDescent="0.3">
      <c r="B30" s="37">
        <v>20</v>
      </c>
      <c r="C30" s="27" t="s">
        <v>115</v>
      </c>
      <c r="D30" s="27" t="s">
        <v>116</v>
      </c>
      <c r="E30" s="28" t="s">
        <v>117</v>
      </c>
    </row>
    <row r="31" spans="2:5" ht="6" customHeight="1" x14ac:dyDescent="0.3"/>
    <row r="32" spans="2:5" ht="8.1" customHeight="1" x14ac:dyDescent="0.3"/>
  </sheetData>
  <mergeCells count="6">
    <mergeCell ref="B2:E2"/>
    <mergeCell ref="B3:E3"/>
    <mergeCell ref="B5:C5"/>
    <mergeCell ref="B6:C6"/>
    <mergeCell ref="B7:C7"/>
    <mergeCell ref="B8:C8"/>
  </mergeCells>
  <hyperlinks>
    <hyperlink ref="E6" r:id="rId1" tooltip="Visit Excel Gurukul Online website" xr:uid="{1DEA0E61-8D83-4C71-86E7-306B80A90FA9}"/>
    <hyperlink ref="E7" r:id="rId2" tooltip="Browse all template categories" xr:uid="{7E81C823-525D-4EA2-AC39-88EF75650261}"/>
    <hyperlink ref="E8" r:id="rId3" tooltip="Email Excel Gurukul Online for custom templates" xr:uid="{00344466-67FB-44B3-B79A-B105B7AE7388}"/>
    <hyperlink ref="E11" r:id="rId4" tooltip="Browse 📊  Project Management templates on Excel Gurukul Online" xr:uid="{BE1FAB91-0D32-404C-A15E-B62047C404C1}"/>
    <hyperlink ref="E12" r:id="rId5" tooltip="Browse 📉  Charts, Dashboards &amp; Analytics templates on Excel Gurukul Online" xr:uid="{578BCDE8-44A5-471F-A757-30819F904130}"/>
    <hyperlink ref="E13" r:id="rId6" tooltip="Browse 💻  Technology &amp; IT templates on Excel Gurukul Online" xr:uid="{FBF62C78-0985-447B-A79E-778A0992D92D}"/>
    <hyperlink ref="E14" r:id="rId7" tooltip="Browse 🏛️  Corporate Governance templates on Excel Gurukul Online" xr:uid="{2B83E017-AE18-4E28-B3E8-320423E5642C}"/>
    <hyperlink ref="E15" r:id="rId8" tooltip="Browse 📈  Sales &amp; Marketing templates on Excel Gurukul Online" xr:uid="{BF267FE5-00FA-48BD-8472-136CB538FAA2}"/>
    <hyperlink ref="E16" r:id="rId9" xr:uid="{474CCED5-6067-44E9-AB05-0678C47E321C}"/>
    <hyperlink ref="E17" r:id="rId10" xr:uid="{89B8E98F-F584-4928-9F3E-D5EEA7286C22}"/>
    <hyperlink ref="E18" r:id="rId11" tooltip="Browse 💼  Business &amp; Operations templates on Excel Gurukul Online" xr:uid="{84E4F092-4052-49ED-BB64-0D951F6CDE1B}"/>
    <hyperlink ref="E19" r:id="rId12" tooltip="Browse ⚖️  Legal &amp; Compliance templates on Excel Gurukul Online" xr:uid="{DF7C5B52-B36D-4A14-A1FE-C661DF423794}"/>
    <hyperlink ref="E20" r:id="rId13" xr:uid="{9E78E233-2AAD-456C-BB87-0955C88D3A80}"/>
    <hyperlink ref="E22" r:id="rId14" xr:uid="{E64EA68E-AE58-4396-8553-BB5820F5BD2A}"/>
    <hyperlink ref="E23" r:id="rId15" xr:uid="{E9805C45-E179-4B84-9A52-961C356FD941}"/>
    <hyperlink ref="E24" r:id="rId16" xr:uid="{3DC73821-7CDC-4D38-82F3-D93AF27AD988}"/>
    <hyperlink ref="E25" r:id="rId17" xr:uid="{5BEA1145-EA91-4144-B466-2D8F1A55648C}"/>
    <hyperlink ref="E26" r:id="rId18" tooltip="Browse 🏨  Hospitality &amp; Tourism templates on Excel Gurukul Online" xr:uid="{586A5D42-EFE2-406F-B8B9-4FAF02A0B9E5}"/>
    <hyperlink ref="E27" r:id="rId19" tooltip="Browse 📦  Inventory &amp; Logistics templates on Excel Gurukul Online" xr:uid="{DA91E439-9F1B-4686-872A-8B524A7AF19C}"/>
    <hyperlink ref="E28" r:id="rId20" xr:uid="{D5DCDCB2-CB26-460E-9C8E-64D179739CBC}"/>
    <hyperlink ref="E29" r:id="rId21" xr:uid="{0C547E69-8B87-4C45-B7F8-58C3087617A1}"/>
    <hyperlink ref="E30" r:id="rId22" xr:uid="{724D455F-6097-4518-AF6F-0F97F0BB28AA}"/>
    <hyperlink ref="E21" r:id="rId23" xr:uid="{D8A95C81-83AE-4E6A-8CF3-D2B36B7CDBB7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Capital Appreciation</vt:lpstr>
      <vt:lpstr>📌 More Info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dc:description/>
  <cp:lastModifiedBy>Yogesh Kumar</cp:lastModifiedBy>
  <cp:revision>0</cp:revision>
  <dcterms:created xsi:type="dcterms:W3CDTF">2026-07-21T18:32:36Z</dcterms:created>
  <dcterms:modified xsi:type="dcterms:W3CDTF">2026-07-21T18:50:20Z</dcterms:modified>
  <dc:language>en-US</dc:language>
</cp:coreProperties>
</file>