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2D71BFF53E0EFB436D772558E930700A6277" xr6:coauthVersionLast="47" xr6:coauthVersionMax="47" xr10:uidLastSave="{ADC3923B-3575-4C9F-8A4B-96D7A8B500A8}"/>
  <bookViews>
    <workbookView xWindow="-108" yWindow="-108" windowWidth="23256" windowHeight="13896" tabRatio="500" xr2:uid="{00000000-000D-0000-FFFF-FFFF00000000}"/>
  </bookViews>
  <sheets>
    <sheet name="WhatsApp Campaigns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22" i="1" l="1"/>
  <c r="M22" i="1" s="1"/>
  <c r="K22" i="1"/>
  <c r="J22" i="1"/>
  <c r="I22" i="1"/>
  <c r="H22" i="1"/>
  <c r="G22" i="1"/>
  <c r="F22" i="1"/>
  <c r="M21" i="1"/>
  <c r="J21" i="1"/>
  <c r="M20" i="1"/>
  <c r="J20" i="1"/>
  <c r="M19" i="1"/>
  <c r="J19" i="1"/>
  <c r="M18" i="1"/>
  <c r="J18" i="1"/>
  <c r="M17" i="1"/>
  <c r="J17" i="1"/>
  <c r="M16" i="1"/>
  <c r="J16" i="1"/>
  <c r="M15" i="1"/>
  <c r="J15" i="1"/>
  <c r="M14" i="1"/>
  <c r="J14" i="1"/>
  <c r="M13" i="1"/>
  <c r="J13" i="1"/>
  <c r="M12" i="1"/>
  <c r="J12" i="1"/>
  <c r="M11" i="1"/>
  <c r="J11" i="1"/>
  <c r="M10" i="1"/>
  <c r="J10" i="1"/>
  <c r="M9" i="1"/>
  <c r="J9" i="1"/>
  <c r="M8" i="1"/>
  <c r="J8" i="1"/>
  <c r="M7" i="1"/>
  <c r="J7" i="1"/>
  <c r="M6" i="1"/>
  <c r="J6" i="1"/>
</calcChain>
</file>

<file path=xl/sharedStrings.xml><?xml version="1.0" encoding="utf-8"?>
<sst xmlns="http://schemas.openxmlformats.org/spreadsheetml/2006/main" count="142" uniqueCount="140">
  <si>
    <t>WHATSAPP MARKETING CAMPAIGN TRACKER</t>
  </si>
  <si>
    <t>Track broadcast campaigns, delivery, read and reply rates with cost per conversion in rupees.</t>
  </si>
  <si>
    <t>Campaign ID</t>
  </si>
  <si>
    <t>Campaign Name</t>
  </si>
  <si>
    <t>Send Date</t>
  </si>
  <si>
    <t>Audience</t>
  </si>
  <si>
    <t>Messages Sent</t>
  </si>
  <si>
    <t>Delivered</t>
  </si>
  <si>
    <t>Read</t>
  </si>
  <si>
    <t>Replied</t>
  </si>
  <si>
    <t>Read %</t>
  </si>
  <si>
    <t>Conversions</t>
  </si>
  <si>
    <t>Cost</t>
  </si>
  <si>
    <t>Cost per Conv</t>
  </si>
  <si>
    <t>WA-001</t>
  </si>
  <si>
    <t>Republic Day Offer Blast</t>
  </si>
  <si>
    <t>All Customers</t>
  </si>
  <si>
    <t>WA-002</t>
  </si>
  <si>
    <t>New Catalogue Launch</t>
  </si>
  <si>
    <t>Retail Buyers</t>
  </si>
  <si>
    <t>WA-003</t>
  </si>
  <si>
    <t>Abandoned Cart Reminder</t>
  </si>
  <si>
    <t>Cart Dropouts</t>
  </si>
  <si>
    <t>WA-004</t>
  </si>
  <si>
    <t>Loyalty Points Expiry</t>
  </si>
  <si>
    <t>Gold Members</t>
  </si>
  <si>
    <t>WA-005</t>
  </si>
  <si>
    <t>Valentine Gift Hamper</t>
  </si>
  <si>
    <t>Age 22-35</t>
  </si>
  <si>
    <t>WA-006</t>
  </si>
  <si>
    <t>Free Delivery Weekend</t>
  </si>
  <si>
    <t>Metro Cities</t>
  </si>
  <si>
    <t>WA-007</t>
  </si>
  <si>
    <t>Referral Reward Push</t>
  </si>
  <si>
    <t>Active Users</t>
  </si>
  <si>
    <t>WA-008</t>
  </si>
  <si>
    <t>Holi Colour Combo Deal</t>
  </si>
  <si>
    <t>WA-009</t>
  </si>
  <si>
    <t>Bulk Order Discount</t>
  </si>
  <si>
    <t>B2B Buyers</t>
  </si>
  <si>
    <t>WA-010</t>
  </si>
  <si>
    <t>Product Restock Alert</t>
  </si>
  <si>
    <t>Waitlist</t>
  </si>
  <si>
    <t>WA-011</t>
  </si>
  <si>
    <t>Financial Year End Sale</t>
  </si>
  <si>
    <t>WA-012</t>
  </si>
  <si>
    <t>Gudi Padwa Special</t>
  </si>
  <si>
    <t>West Region</t>
  </si>
  <si>
    <t>WA-013</t>
  </si>
  <si>
    <t>Summer Collection Preview</t>
  </si>
  <si>
    <t>Age 18-45</t>
  </si>
  <si>
    <t>WA-014</t>
  </si>
  <si>
    <t>App Download Nudge</t>
  </si>
  <si>
    <t>Web Only Users</t>
  </si>
  <si>
    <t>WA-015</t>
  </si>
  <si>
    <t>Feedback Request Drive</t>
  </si>
  <si>
    <t>Recent Buyers</t>
  </si>
  <si>
    <t>WA-016</t>
  </si>
  <si>
    <t>Akshaya Tritiya Gold Offer</t>
  </si>
  <si>
    <t>Jewellery Buyers</t>
  </si>
  <si>
    <t>TOTAL</t>
  </si>
  <si>
    <t>16 campaigns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</si>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</sst>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-mmm\-yyyy"/>
    <numFmt numFmtId="165" formatCode="0.0%"/>
    <numFmt numFmtId="166" formatCode="\₹#,##0"/>
    <numFmt numFmtId="167" formatCode="\₹#,##0.00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right" vertical="center"/>
    </xf>
    <xf numFmtId="165" fontId="5" fillId="3" borderId="1" xfId="0" applyNumberFormat="1" applyFont="1" applyFill="1" applyBorder="1" applyAlignment="1">
      <alignment horizontal="right" vertical="center"/>
    </xf>
    <xf numFmtId="166" fontId="5" fillId="3" borderId="1" xfId="0" applyNumberFormat="1" applyFont="1" applyFill="1" applyBorder="1" applyAlignment="1">
      <alignment horizontal="right" vertical="center"/>
    </xf>
    <xf numFmtId="167" fontId="5" fillId="3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right" vertical="center"/>
    </xf>
    <xf numFmtId="165" fontId="5" fillId="4" borderId="1" xfId="0" applyNumberFormat="1" applyFont="1" applyFill="1" applyBorder="1" applyAlignment="1">
      <alignment horizontal="right" vertical="center"/>
    </xf>
    <xf numFmtId="166" fontId="5" fillId="4" borderId="1" xfId="0" applyNumberFormat="1" applyFont="1" applyFill="1" applyBorder="1" applyAlignment="1">
      <alignment horizontal="right" vertical="center"/>
    </xf>
    <xf numFmtId="167" fontId="5" fillId="4" borderId="1" xfId="0" applyNumberFormat="1" applyFont="1" applyFill="1" applyBorder="1" applyAlignment="1">
      <alignment horizontal="right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/>
    </xf>
    <xf numFmtId="164" fontId="6" fillId="5" borderId="1" xfId="0" applyNumberFormat="1" applyFont="1" applyFill="1" applyBorder="1" applyAlignment="1">
      <alignment horizontal="center" vertical="center"/>
    </xf>
    <xf numFmtId="3" fontId="6" fillId="5" borderId="1" xfId="0" applyNumberFormat="1" applyFont="1" applyFill="1" applyBorder="1" applyAlignment="1">
      <alignment horizontal="right" vertical="center"/>
    </xf>
    <xf numFmtId="165" fontId="6" fillId="5" borderId="1" xfId="0" applyNumberFormat="1" applyFont="1" applyFill="1" applyBorder="1" applyAlignment="1">
      <alignment horizontal="right" vertical="center"/>
    </xf>
    <xf numFmtId="166" fontId="6" fillId="5" borderId="1" xfId="0" applyNumberFormat="1" applyFont="1" applyFill="1" applyBorder="1" applyAlignment="1">
      <alignment horizontal="right" vertical="center"/>
    </xf>
    <xf numFmtId="167" fontId="6" fillId="5" borderId="1" xfId="0" applyNumberFormat="1" applyFont="1" applyFill="1" applyBorder="1" applyAlignment="1">
      <alignment horizontal="right" vertical="center"/>
    </xf>
    <xf numFmtId="0" fontId="1" fillId="0" borderId="0" xfId="1"/>
    <xf numFmtId="0" fontId="7" fillId="6" borderId="2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9" fillId="8" borderId="3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left" vertical="center" indent="1"/>
    </xf>
    <xf numFmtId="0" fontId="10" fillId="9" borderId="6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10" borderId="9" xfId="1" applyFont="1" applyFill="1" applyBorder="1" applyAlignment="1">
      <alignment horizontal="left" vertical="center" indent="1"/>
    </xf>
    <xf numFmtId="0" fontId="10" fillId="10" borderId="10" xfId="1" applyFont="1" applyFill="1" applyBorder="1" applyAlignment="1">
      <alignment horizontal="left" vertical="center" indent="1"/>
    </xf>
    <xf numFmtId="0" fontId="10" fillId="10" borderId="8" xfId="1" applyFont="1" applyFill="1" applyBorder="1" applyAlignment="1">
      <alignment horizontal="left" vertical="center" indent="1"/>
    </xf>
    <xf numFmtId="0" fontId="11" fillId="10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center" vertical="center"/>
    </xf>
    <xf numFmtId="0" fontId="10" fillId="10" borderId="8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0515112C-0610-4E75-9189-A62629F01143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2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14" customWidth="1"/>
    <col min="3" max="3" width="29" customWidth="1"/>
    <col min="4" max="4" width="14" customWidth="1"/>
    <col min="5" max="5" width="19" customWidth="1"/>
    <col min="6" max="6" width="16" customWidth="1"/>
    <col min="7" max="12" width="15" customWidth="1"/>
    <col min="13" max="13" width="16" customWidth="1"/>
  </cols>
  <sheetData>
    <row r="2" spans="2:13" ht="25.5" customHeight="1" x14ac:dyDescent="0.3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2:13" ht="18" customHeight="1" x14ac:dyDescent="0.3">
      <c r="B3" s="1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5" spans="2:13" ht="19.5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</row>
    <row r="6" spans="2:13" x14ac:dyDescent="0.3">
      <c r="B6" s="4" t="s">
        <v>14</v>
      </c>
      <c r="C6" s="5" t="s">
        <v>15</v>
      </c>
      <c r="D6" s="6">
        <v>46046</v>
      </c>
      <c r="E6" s="5" t="s">
        <v>16</v>
      </c>
      <c r="F6" s="7">
        <v>12500</v>
      </c>
      <c r="G6" s="7">
        <v>12180</v>
      </c>
      <c r="H6" s="7">
        <v>8940</v>
      </c>
      <c r="I6" s="7">
        <v>1120</v>
      </c>
      <c r="J6" s="8">
        <f t="shared" ref="J6:J21" si="0">H6/G6</f>
        <v>0.73399014778325122</v>
      </c>
      <c r="K6" s="7">
        <v>214</v>
      </c>
      <c r="L6" s="9">
        <v>10625</v>
      </c>
      <c r="M6" s="10">
        <f t="shared" ref="M6:M22" si="1">IFERROR(L6/K6,0)</f>
        <v>49.649532710280376</v>
      </c>
    </row>
    <row r="7" spans="2:13" x14ac:dyDescent="0.3">
      <c r="B7" s="11" t="s">
        <v>17</v>
      </c>
      <c r="C7" s="12" t="s">
        <v>18</v>
      </c>
      <c r="D7" s="13">
        <v>46055</v>
      </c>
      <c r="E7" s="12" t="s">
        <v>19</v>
      </c>
      <c r="F7" s="14">
        <v>6800</v>
      </c>
      <c r="G7" s="14">
        <v>6640</v>
      </c>
      <c r="H7" s="14">
        <v>4890</v>
      </c>
      <c r="I7" s="14">
        <v>705</v>
      </c>
      <c r="J7" s="15">
        <f t="shared" si="0"/>
        <v>0.73644578313253017</v>
      </c>
      <c r="K7" s="14">
        <v>132</v>
      </c>
      <c r="L7" s="16">
        <v>5780</v>
      </c>
      <c r="M7" s="17">
        <f t="shared" si="1"/>
        <v>43.787878787878789</v>
      </c>
    </row>
    <row r="8" spans="2:13" x14ac:dyDescent="0.3">
      <c r="B8" s="4" t="s">
        <v>20</v>
      </c>
      <c r="C8" s="5" t="s">
        <v>21</v>
      </c>
      <c r="D8" s="6">
        <v>46062</v>
      </c>
      <c r="E8" s="5" t="s">
        <v>22</v>
      </c>
      <c r="F8" s="7">
        <v>3200</v>
      </c>
      <c r="G8" s="7">
        <v>3145</v>
      </c>
      <c r="H8" s="7">
        <v>2610</v>
      </c>
      <c r="I8" s="7">
        <v>486</v>
      </c>
      <c r="J8" s="8">
        <f t="shared" si="0"/>
        <v>0.82988871224165339</v>
      </c>
      <c r="K8" s="7">
        <v>148</v>
      </c>
      <c r="L8" s="9">
        <v>2720</v>
      </c>
      <c r="M8" s="10">
        <f t="shared" si="1"/>
        <v>18.378378378378379</v>
      </c>
    </row>
    <row r="9" spans="2:13" x14ac:dyDescent="0.3">
      <c r="B9" s="11" t="s">
        <v>23</v>
      </c>
      <c r="C9" s="12" t="s">
        <v>24</v>
      </c>
      <c r="D9" s="13">
        <v>46067</v>
      </c>
      <c r="E9" s="12" t="s">
        <v>25</v>
      </c>
      <c r="F9" s="14">
        <v>4400</v>
      </c>
      <c r="G9" s="14">
        <v>4335</v>
      </c>
      <c r="H9" s="14">
        <v>3620</v>
      </c>
      <c r="I9" s="14">
        <v>512</v>
      </c>
      <c r="J9" s="15">
        <f t="shared" si="0"/>
        <v>0.83506343713956166</v>
      </c>
      <c r="K9" s="14">
        <v>176</v>
      </c>
      <c r="L9" s="16">
        <v>3740</v>
      </c>
      <c r="M9" s="17">
        <f t="shared" si="1"/>
        <v>21.25</v>
      </c>
    </row>
    <row r="10" spans="2:13" x14ac:dyDescent="0.3">
      <c r="B10" s="4" t="s">
        <v>26</v>
      </c>
      <c r="C10" s="5" t="s">
        <v>27</v>
      </c>
      <c r="D10" s="6">
        <v>46064</v>
      </c>
      <c r="E10" s="5" t="s">
        <v>28</v>
      </c>
      <c r="F10" s="7">
        <v>9600</v>
      </c>
      <c r="G10" s="7">
        <v>9380</v>
      </c>
      <c r="H10" s="7">
        <v>6720</v>
      </c>
      <c r="I10" s="7">
        <v>842</v>
      </c>
      <c r="J10" s="8">
        <f t="shared" si="0"/>
        <v>0.71641791044776115</v>
      </c>
      <c r="K10" s="7">
        <v>198</v>
      </c>
      <c r="L10" s="9">
        <v>8160</v>
      </c>
      <c r="M10" s="10">
        <f t="shared" si="1"/>
        <v>41.212121212121211</v>
      </c>
    </row>
    <row r="11" spans="2:13" x14ac:dyDescent="0.3">
      <c r="B11" s="11" t="s">
        <v>29</v>
      </c>
      <c r="C11" s="12" t="s">
        <v>30</v>
      </c>
      <c r="D11" s="13">
        <v>46074</v>
      </c>
      <c r="E11" s="12" t="s">
        <v>31</v>
      </c>
      <c r="F11" s="14">
        <v>15200</v>
      </c>
      <c r="G11" s="14">
        <v>14870</v>
      </c>
      <c r="H11" s="14">
        <v>10420</v>
      </c>
      <c r="I11" s="14">
        <v>1284</v>
      </c>
      <c r="J11" s="15">
        <f t="shared" si="0"/>
        <v>0.70073974445191656</v>
      </c>
      <c r="K11" s="14">
        <v>268</v>
      </c>
      <c r="L11" s="16">
        <v>12920</v>
      </c>
      <c r="M11" s="17">
        <f t="shared" si="1"/>
        <v>48.208955223880594</v>
      </c>
    </row>
    <row r="12" spans="2:13" x14ac:dyDescent="0.3">
      <c r="B12" s="4" t="s">
        <v>32</v>
      </c>
      <c r="C12" s="5" t="s">
        <v>33</v>
      </c>
      <c r="D12" s="6">
        <v>46081</v>
      </c>
      <c r="E12" s="5" t="s">
        <v>34</v>
      </c>
      <c r="F12" s="7">
        <v>7300</v>
      </c>
      <c r="G12" s="7">
        <v>7145</v>
      </c>
      <c r="H12" s="7">
        <v>5360</v>
      </c>
      <c r="I12" s="7">
        <v>968</v>
      </c>
      <c r="J12" s="8">
        <f t="shared" si="0"/>
        <v>0.75017494751574532</v>
      </c>
      <c r="K12" s="7">
        <v>224</v>
      </c>
      <c r="L12" s="9">
        <v>6205</v>
      </c>
      <c r="M12" s="10">
        <f t="shared" si="1"/>
        <v>27.700892857142858</v>
      </c>
    </row>
    <row r="13" spans="2:13" x14ac:dyDescent="0.3">
      <c r="B13" s="11" t="s">
        <v>35</v>
      </c>
      <c r="C13" s="12" t="s">
        <v>36</v>
      </c>
      <c r="D13" s="13">
        <v>46085</v>
      </c>
      <c r="E13" s="12" t="s">
        <v>16</v>
      </c>
      <c r="F13" s="14">
        <v>13800</v>
      </c>
      <c r="G13" s="14">
        <v>13460</v>
      </c>
      <c r="H13" s="14">
        <v>9820</v>
      </c>
      <c r="I13" s="14">
        <v>1146</v>
      </c>
      <c r="J13" s="15">
        <f t="shared" si="0"/>
        <v>0.72956909361069833</v>
      </c>
      <c r="K13" s="14">
        <v>246</v>
      </c>
      <c r="L13" s="16">
        <v>11730</v>
      </c>
      <c r="M13" s="17">
        <f t="shared" si="1"/>
        <v>47.68292682926829</v>
      </c>
    </row>
    <row r="14" spans="2:13" x14ac:dyDescent="0.3">
      <c r="B14" s="4" t="s">
        <v>37</v>
      </c>
      <c r="C14" s="5" t="s">
        <v>38</v>
      </c>
      <c r="D14" s="6">
        <v>46091</v>
      </c>
      <c r="E14" s="5" t="s">
        <v>39</v>
      </c>
      <c r="F14" s="7">
        <v>2100</v>
      </c>
      <c r="G14" s="7">
        <v>2065</v>
      </c>
      <c r="H14" s="7">
        <v>1740</v>
      </c>
      <c r="I14" s="7">
        <v>398</v>
      </c>
      <c r="J14" s="8">
        <f t="shared" si="0"/>
        <v>0.84261501210653755</v>
      </c>
      <c r="K14" s="7">
        <v>92</v>
      </c>
      <c r="L14" s="9">
        <v>1785</v>
      </c>
      <c r="M14" s="10">
        <f t="shared" si="1"/>
        <v>19.402173913043477</v>
      </c>
    </row>
    <row r="15" spans="2:13" x14ac:dyDescent="0.3">
      <c r="B15" s="11" t="s">
        <v>40</v>
      </c>
      <c r="C15" s="12" t="s">
        <v>41</v>
      </c>
      <c r="D15" s="13">
        <v>46098</v>
      </c>
      <c r="E15" s="12" t="s">
        <v>42</v>
      </c>
      <c r="F15" s="14">
        <v>1850</v>
      </c>
      <c r="G15" s="14">
        <v>1820</v>
      </c>
      <c r="H15" s="14">
        <v>1610</v>
      </c>
      <c r="I15" s="14">
        <v>442</v>
      </c>
      <c r="J15" s="15">
        <f t="shared" si="0"/>
        <v>0.88461538461538458</v>
      </c>
      <c r="K15" s="14">
        <v>118</v>
      </c>
      <c r="L15" s="16">
        <v>1573</v>
      </c>
      <c r="M15" s="17">
        <f t="shared" si="1"/>
        <v>13.330508474576272</v>
      </c>
    </row>
    <row r="16" spans="2:13" x14ac:dyDescent="0.3">
      <c r="B16" s="4" t="s">
        <v>43</v>
      </c>
      <c r="C16" s="5" t="s">
        <v>44</v>
      </c>
      <c r="D16" s="6">
        <v>46105</v>
      </c>
      <c r="E16" s="5" t="s">
        <v>16</v>
      </c>
      <c r="F16" s="7">
        <v>16400</v>
      </c>
      <c r="G16" s="7">
        <v>16010</v>
      </c>
      <c r="H16" s="7">
        <v>11280</v>
      </c>
      <c r="I16" s="7">
        <v>1362</v>
      </c>
      <c r="J16" s="8">
        <f t="shared" si="0"/>
        <v>0.70455965021861333</v>
      </c>
      <c r="K16" s="7">
        <v>302</v>
      </c>
      <c r="L16" s="9">
        <v>13940</v>
      </c>
      <c r="M16" s="10">
        <f t="shared" si="1"/>
        <v>46.158940397350996</v>
      </c>
    </row>
    <row r="17" spans="2:13" x14ac:dyDescent="0.3">
      <c r="B17" s="11" t="s">
        <v>45</v>
      </c>
      <c r="C17" s="12" t="s">
        <v>46</v>
      </c>
      <c r="D17" s="13">
        <v>46100</v>
      </c>
      <c r="E17" s="12" t="s">
        <v>47</v>
      </c>
      <c r="F17" s="14">
        <v>5900</v>
      </c>
      <c r="G17" s="14">
        <v>5780</v>
      </c>
      <c r="H17" s="14">
        <v>4160</v>
      </c>
      <c r="I17" s="14">
        <v>604</v>
      </c>
      <c r="J17" s="15">
        <f t="shared" si="0"/>
        <v>0.7197231833910035</v>
      </c>
      <c r="K17" s="14">
        <v>141</v>
      </c>
      <c r="L17" s="16">
        <v>5015</v>
      </c>
      <c r="M17" s="17">
        <f t="shared" si="1"/>
        <v>35.567375886524822</v>
      </c>
    </row>
    <row r="18" spans="2:13" x14ac:dyDescent="0.3">
      <c r="B18" s="4" t="s">
        <v>48</v>
      </c>
      <c r="C18" s="5" t="s">
        <v>49</v>
      </c>
      <c r="D18" s="6">
        <v>46114</v>
      </c>
      <c r="E18" s="5" t="s">
        <v>50</v>
      </c>
      <c r="F18" s="7">
        <v>11200</v>
      </c>
      <c r="G18" s="7">
        <v>10940</v>
      </c>
      <c r="H18" s="7">
        <v>7680</v>
      </c>
      <c r="I18" s="7">
        <v>918</v>
      </c>
      <c r="J18" s="8">
        <f t="shared" si="0"/>
        <v>0.70201096892138937</v>
      </c>
      <c r="K18" s="7">
        <v>187</v>
      </c>
      <c r="L18" s="9">
        <v>9520</v>
      </c>
      <c r="M18" s="10">
        <f t="shared" si="1"/>
        <v>50.909090909090907</v>
      </c>
    </row>
    <row r="19" spans="2:13" x14ac:dyDescent="0.3">
      <c r="B19" s="11" t="s">
        <v>51</v>
      </c>
      <c r="C19" s="12" t="s">
        <v>52</v>
      </c>
      <c r="D19" s="13">
        <v>46121</v>
      </c>
      <c r="E19" s="12" t="s">
        <v>53</v>
      </c>
      <c r="F19" s="14">
        <v>8600</v>
      </c>
      <c r="G19" s="14">
        <v>8420</v>
      </c>
      <c r="H19" s="14">
        <v>5940</v>
      </c>
      <c r="I19" s="14">
        <v>742</v>
      </c>
      <c r="J19" s="15">
        <f t="shared" si="0"/>
        <v>0.70546318289786225</v>
      </c>
      <c r="K19" s="14">
        <v>163</v>
      </c>
      <c r="L19" s="16">
        <v>7310</v>
      </c>
      <c r="M19" s="17">
        <f t="shared" si="1"/>
        <v>44.846625766871163</v>
      </c>
    </row>
    <row r="20" spans="2:13" x14ac:dyDescent="0.3">
      <c r="B20" s="4" t="s">
        <v>54</v>
      </c>
      <c r="C20" s="5" t="s">
        <v>55</v>
      </c>
      <c r="D20" s="6">
        <v>46128</v>
      </c>
      <c r="E20" s="5" t="s">
        <v>56</v>
      </c>
      <c r="F20" s="7">
        <v>4700</v>
      </c>
      <c r="G20" s="7">
        <v>4610</v>
      </c>
      <c r="H20" s="7">
        <v>3480</v>
      </c>
      <c r="I20" s="7">
        <v>1104</v>
      </c>
      <c r="J20" s="8">
        <f t="shared" si="0"/>
        <v>0.75488069414316705</v>
      </c>
      <c r="K20" s="7">
        <v>0</v>
      </c>
      <c r="L20" s="9">
        <v>3995</v>
      </c>
      <c r="M20" s="10">
        <f t="shared" si="1"/>
        <v>0</v>
      </c>
    </row>
    <row r="21" spans="2:13" x14ac:dyDescent="0.3">
      <c r="B21" s="11" t="s">
        <v>57</v>
      </c>
      <c r="C21" s="12" t="s">
        <v>58</v>
      </c>
      <c r="D21" s="13">
        <v>46132</v>
      </c>
      <c r="E21" s="12" t="s">
        <v>59</v>
      </c>
      <c r="F21" s="14">
        <v>6300</v>
      </c>
      <c r="G21" s="14">
        <v>6180</v>
      </c>
      <c r="H21" s="14">
        <v>4720</v>
      </c>
      <c r="I21" s="14">
        <v>686</v>
      </c>
      <c r="J21" s="15">
        <f t="shared" si="0"/>
        <v>0.7637540453074434</v>
      </c>
      <c r="K21" s="14">
        <v>158</v>
      </c>
      <c r="L21" s="16">
        <v>5355</v>
      </c>
      <c r="M21" s="17">
        <f t="shared" si="1"/>
        <v>33.892405063291136</v>
      </c>
    </row>
    <row r="22" spans="2:13" x14ac:dyDescent="0.3">
      <c r="B22" s="18" t="s">
        <v>60</v>
      </c>
      <c r="C22" s="19" t="s">
        <v>61</v>
      </c>
      <c r="D22" s="20"/>
      <c r="E22" s="19"/>
      <c r="F22" s="21">
        <f>SUM(F6:F21)</f>
        <v>129850</v>
      </c>
      <c r="G22" s="21">
        <f>SUM(G6:G21)</f>
        <v>126980</v>
      </c>
      <c r="H22" s="21">
        <f>SUM(H6:H21)</f>
        <v>92990</v>
      </c>
      <c r="I22" s="21">
        <f>SUM(I6:I21)</f>
        <v>13319</v>
      </c>
      <c r="J22" s="22">
        <f>IFERROR(H22/G22,0)</f>
        <v>0.73232005040163806</v>
      </c>
      <c r="K22" s="21">
        <f>SUM(K6:K21)</f>
        <v>2767</v>
      </c>
      <c r="L22" s="23">
        <f>SUM(L6:L21)</f>
        <v>110373</v>
      </c>
      <c r="M22" s="24">
        <f t="shared" si="1"/>
        <v>39.889049512106972</v>
      </c>
    </row>
  </sheetData>
  <mergeCells count="2">
    <mergeCell ref="B2:M2"/>
    <mergeCell ref="B3:M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4CEE4-0E73-404C-8B79-6D9F9D234A9F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25" customWidth="1"/>
    <col min="3" max="3" width="45.6640625" style="25" customWidth="1"/>
    <col min="4" max="4" width="65.6640625" style="25" customWidth="1"/>
    <col min="5" max="5" width="80.6640625" style="25" customWidth="1"/>
    <col min="6" max="6" width="3" style="25" customWidth="1"/>
    <col min="7" max="16384" width="8.88671875" style="25"/>
  </cols>
  <sheetData>
    <row r="1" spans="2:5" ht="8.1" customHeight="1" x14ac:dyDescent="0.3"/>
    <row r="2" spans="2:5" ht="33.9" customHeight="1" x14ac:dyDescent="0.3">
      <c r="B2" s="26" t="s">
        <v>62</v>
      </c>
      <c r="C2" s="26"/>
      <c r="D2" s="26"/>
      <c r="E2" s="26"/>
    </row>
    <row r="3" spans="2:5" ht="18" customHeight="1" x14ac:dyDescent="0.3">
      <c r="B3" s="27" t="s">
        <v>63</v>
      </c>
      <c r="C3" s="27"/>
      <c r="D3" s="27"/>
      <c r="E3" s="27"/>
    </row>
    <row r="4" spans="2:5" ht="6" customHeight="1" x14ac:dyDescent="0.3"/>
    <row r="5" spans="2:5" ht="20.100000000000001" customHeight="1" x14ac:dyDescent="0.3">
      <c r="B5" s="28" t="s">
        <v>64</v>
      </c>
      <c r="C5" s="29"/>
      <c r="D5" s="30" t="s">
        <v>65</v>
      </c>
      <c r="E5" s="30" t="s">
        <v>66</v>
      </c>
    </row>
    <row r="6" spans="2:5" ht="20.100000000000001" customHeight="1" x14ac:dyDescent="0.3">
      <c r="B6" s="31" t="s">
        <v>67</v>
      </c>
      <c r="C6" s="32"/>
      <c r="D6" s="33" t="s">
        <v>68</v>
      </c>
      <c r="E6" s="34" t="s">
        <v>69</v>
      </c>
    </row>
    <row r="7" spans="2:5" ht="20.100000000000001" customHeight="1" x14ac:dyDescent="0.3">
      <c r="B7" s="35" t="s">
        <v>70</v>
      </c>
      <c r="C7" s="36"/>
      <c r="D7" s="37" t="s">
        <v>71</v>
      </c>
      <c r="E7" s="38" t="s">
        <v>72</v>
      </c>
    </row>
    <row r="8" spans="2:5" ht="20.100000000000001" customHeight="1" x14ac:dyDescent="0.3">
      <c r="B8" s="39" t="s">
        <v>73</v>
      </c>
      <c r="C8" s="40"/>
      <c r="D8" s="33" t="s">
        <v>74</v>
      </c>
      <c r="E8" s="34" t="s">
        <v>75</v>
      </c>
    </row>
    <row r="9" spans="2:5" ht="6" customHeight="1" x14ac:dyDescent="0.3"/>
    <row r="10" spans="2:5" ht="20.100000000000001" customHeight="1" x14ac:dyDescent="0.3">
      <c r="B10" s="41" t="s">
        <v>76</v>
      </c>
      <c r="C10" s="30" t="s">
        <v>77</v>
      </c>
      <c r="D10" s="30" t="s">
        <v>78</v>
      </c>
      <c r="E10" s="30" t="s">
        <v>79</v>
      </c>
    </row>
    <row r="11" spans="2:5" ht="20.100000000000001" customHeight="1" x14ac:dyDescent="0.3">
      <c r="B11" s="42">
        <v>1</v>
      </c>
      <c r="C11" s="37" t="s">
        <v>80</v>
      </c>
      <c r="D11" s="37" t="s">
        <v>81</v>
      </c>
      <c r="E11" s="38" t="s">
        <v>82</v>
      </c>
    </row>
    <row r="12" spans="2:5" ht="20.100000000000001" customHeight="1" x14ac:dyDescent="0.3">
      <c r="B12" s="43">
        <v>2</v>
      </c>
      <c r="C12" s="33" t="s">
        <v>83</v>
      </c>
      <c r="D12" s="33" t="s">
        <v>84</v>
      </c>
      <c r="E12" s="34" t="s">
        <v>85</v>
      </c>
    </row>
    <row r="13" spans="2:5" ht="20.100000000000001" customHeight="1" x14ac:dyDescent="0.3">
      <c r="B13" s="42">
        <v>3</v>
      </c>
      <c r="C13" s="37" t="s">
        <v>86</v>
      </c>
      <c r="D13" s="37" t="s">
        <v>87</v>
      </c>
      <c r="E13" s="38" t="s">
        <v>88</v>
      </c>
    </row>
    <row r="14" spans="2:5" ht="20.100000000000001" customHeight="1" x14ac:dyDescent="0.3">
      <c r="B14" s="43">
        <v>4</v>
      </c>
      <c r="C14" s="33" t="s">
        <v>89</v>
      </c>
      <c r="D14" s="33" t="s">
        <v>90</v>
      </c>
      <c r="E14" s="34" t="s">
        <v>91</v>
      </c>
    </row>
    <row r="15" spans="2:5" ht="20.100000000000001" customHeight="1" x14ac:dyDescent="0.3">
      <c r="B15" s="42">
        <v>5</v>
      </c>
      <c r="C15" s="37" t="s">
        <v>92</v>
      </c>
      <c r="D15" s="37" t="s">
        <v>93</v>
      </c>
      <c r="E15" s="38" t="s">
        <v>94</v>
      </c>
    </row>
    <row r="16" spans="2:5" ht="20.100000000000001" customHeight="1" x14ac:dyDescent="0.3">
      <c r="B16" s="43">
        <v>6</v>
      </c>
      <c r="C16" s="33" t="s">
        <v>95</v>
      </c>
      <c r="D16" s="33" t="s">
        <v>96</v>
      </c>
      <c r="E16" s="34" t="s">
        <v>97</v>
      </c>
    </row>
    <row r="17" spans="2:5" ht="20.100000000000001" customHeight="1" x14ac:dyDescent="0.3">
      <c r="B17" s="42">
        <v>7</v>
      </c>
      <c r="C17" s="37" t="s">
        <v>98</v>
      </c>
      <c r="D17" s="37" t="s">
        <v>99</v>
      </c>
      <c r="E17" s="38" t="s">
        <v>100</v>
      </c>
    </row>
    <row r="18" spans="2:5" ht="20.100000000000001" customHeight="1" x14ac:dyDescent="0.3">
      <c r="B18" s="43">
        <v>8</v>
      </c>
      <c r="C18" s="33" t="s">
        <v>101</v>
      </c>
      <c r="D18" s="33" t="s">
        <v>102</v>
      </c>
      <c r="E18" s="34" t="s">
        <v>103</v>
      </c>
    </row>
    <row r="19" spans="2:5" ht="20.100000000000001" customHeight="1" x14ac:dyDescent="0.3">
      <c r="B19" s="42">
        <v>9</v>
      </c>
      <c r="C19" s="37" t="s">
        <v>104</v>
      </c>
      <c r="D19" s="37" t="s">
        <v>105</v>
      </c>
      <c r="E19" s="38" t="s">
        <v>106</v>
      </c>
    </row>
    <row r="20" spans="2:5" ht="20.100000000000001" customHeight="1" x14ac:dyDescent="0.3">
      <c r="B20" s="43">
        <v>10</v>
      </c>
      <c r="C20" s="33" t="s">
        <v>107</v>
      </c>
      <c r="D20" s="33" t="s">
        <v>108</v>
      </c>
      <c r="E20" s="34" t="s">
        <v>109</v>
      </c>
    </row>
    <row r="21" spans="2:5" ht="20.100000000000001" customHeight="1" x14ac:dyDescent="0.3">
      <c r="B21" s="42">
        <v>11</v>
      </c>
      <c r="C21" s="37" t="s">
        <v>110</v>
      </c>
      <c r="D21" s="37" t="s">
        <v>111</v>
      </c>
      <c r="E21" s="38" t="s">
        <v>112</v>
      </c>
    </row>
    <row r="22" spans="2:5" ht="20.100000000000001" customHeight="1" x14ac:dyDescent="0.3">
      <c r="B22" s="43">
        <v>12</v>
      </c>
      <c r="C22" s="33" t="s">
        <v>113</v>
      </c>
      <c r="D22" s="33" t="s">
        <v>114</v>
      </c>
      <c r="E22" s="34" t="s">
        <v>115</v>
      </c>
    </row>
    <row r="23" spans="2:5" ht="20.100000000000001" customHeight="1" x14ac:dyDescent="0.3">
      <c r="B23" s="42">
        <v>13</v>
      </c>
      <c r="C23" s="37" t="s">
        <v>116</v>
      </c>
      <c r="D23" s="37" t="s">
        <v>117</v>
      </c>
      <c r="E23" s="38" t="s">
        <v>118</v>
      </c>
    </row>
    <row r="24" spans="2:5" ht="20.100000000000001" customHeight="1" x14ac:dyDescent="0.3">
      <c r="B24" s="43">
        <v>14</v>
      </c>
      <c r="C24" s="33" t="s">
        <v>119</v>
      </c>
      <c r="D24" s="33" t="s">
        <v>120</v>
      </c>
      <c r="E24" s="34" t="s">
        <v>121</v>
      </c>
    </row>
    <row r="25" spans="2:5" ht="20.100000000000001" customHeight="1" x14ac:dyDescent="0.3">
      <c r="B25" s="42">
        <v>15</v>
      </c>
      <c r="C25" s="37" t="s">
        <v>122</v>
      </c>
      <c r="D25" s="37" t="s">
        <v>123</v>
      </c>
      <c r="E25" s="38" t="s">
        <v>124</v>
      </c>
    </row>
    <row r="26" spans="2:5" ht="20.100000000000001" customHeight="1" x14ac:dyDescent="0.3">
      <c r="B26" s="43">
        <v>16</v>
      </c>
      <c r="C26" s="33" t="s">
        <v>125</v>
      </c>
      <c r="D26" s="33" t="s">
        <v>126</v>
      </c>
      <c r="E26" s="34" t="s">
        <v>127</v>
      </c>
    </row>
    <row r="27" spans="2:5" ht="20.100000000000001" customHeight="1" x14ac:dyDescent="0.3">
      <c r="B27" s="42">
        <v>17</v>
      </c>
      <c r="C27" s="37" t="s">
        <v>128</v>
      </c>
      <c r="D27" s="37" t="s">
        <v>129</v>
      </c>
      <c r="E27" s="38" t="s">
        <v>130</v>
      </c>
    </row>
    <row r="28" spans="2:5" ht="20.100000000000001" customHeight="1" x14ac:dyDescent="0.3">
      <c r="B28" s="43">
        <v>18</v>
      </c>
      <c r="C28" s="33" t="s">
        <v>131</v>
      </c>
      <c r="D28" s="33" t="s">
        <v>132</v>
      </c>
      <c r="E28" s="34" t="s">
        <v>133</v>
      </c>
    </row>
    <row r="29" spans="2:5" ht="20.100000000000001" customHeight="1" x14ac:dyDescent="0.3">
      <c r="B29" s="42">
        <v>19</v>
      </c>
      <c r="C29" s="37" t="s">
        <v>134</v>
      </c>
      <c r="D29" s="37" t="s">
        <v>135</v>
      </c>
      <c r="E29" s="38" t="s">
        <v>136</v>
      </c>
    </row>
    <row r="30" spans="2:5" ht="20.100000000000001" customHeight="1" x14ac:dyDescent="0.3">
      <c r="B30" s="43">
        <v>20</v>
      </c>
      <c r="C30" s="33" t="s">
        <v>137</v>
      </c>
      <c r="D30" s="33" t="s">
        <v>138</v>
      </c>
      <c r="E30" s="34" t="s">
        <v>139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A30D3433-EACB-4FE8-B07F-71E5667F4773}"/>
    <hyperlink ref="E7" r:id="rId2" tooltip="Browse all template categories" xr:uid="{0465A164-1979-4D71-B3D4-5324D3F133C8}"/>
    <hyperlink ref="E8" r:id="rId3" tooltip="Email Excel Gurukul Online for custom templates" xr:uid="{91D57C2F-BDE3-4B37-8882-DAC02F348543}"/>
    <hyperlink ref="E11" r:id="rId4" tooltip="Browse 📊  Project Management templates on Excel Gurukul Online" xr:uid="{986F4C27-D3FB-46EF-AA7C-C513B3102082}"/>
    <hyperlink ref="E12" r:id="rId5" tooltip="Browse 📉  Charts, Dashboards &amp; Analytics templates on Excel Gurukul Online" xr:uid="{F611D5C6-B068-4891-B9E6-6A311F1C4462}"/>
    <hyperlink ref="E13" r:id="rId6" tooltip="Browse 💻  Technology &amp; IT templates on Excel Gurukul Online" xr:uid="{CCC1E91E-0A75-4DE9-831B-70AC04F6FC71}"/>
    <hyperlink ref="E14" r:id="rId7" tooltip="Browse 🏛️  Corporate Governance templates on Excel Gurukul Online" xr:uid="{6165C22B-8CE1-4205-99A5-1C246853ABE0}"/>
    <hyperlink ref="E15" r:id="rId8" tooltip="Browse 📈  Sales &amp; Marketing templates on Excel Gurukul Online" xr:uid="{09C34C85-4E49-47E6-8C48-E9E1DCB4452B}"/>
    <hyperlink ref="E16" r:id="rId9" xr:uid="{583FB050-0B11-4F14-A3F5-0F6C9DFCBFCD}"/>
    <hyperlink ref="E17" r:id="rId10" xr:uid="{CC4C3632-0C9B-4FC1-B5DC-0A3B8AD14CE8}"/>
    <hyperlink ref="E18" r:id="rId11" tooltip="Browse 💼  Business &amp; Operations templates on Excel Gurukul Online" xr:uid="{E068C870-7651-474F-BB99-A382882C7F0D}"/>
    <hyperlink ref="E19" r:id="rId12" tooltip="Browse ⚖️  Legal &amp; Compliance templates on Excel Gurukul Online" xr:uid="{1FAF1096-9894-47B2-A167-6238FCF7C458}"/>
    <hyperlink ref="E20" r:id="rId13" xr:uid="{5A02CDB3-FBDD-4238-BD2A-90A1F97A1C96}"/>
    <hyperlink ref="E22" r:id="rId14" xr:uid="{07FFD1AA-2532-48B1-ABAF-83A18567517E}"/>
    <hyperlink ref="E23" r:id="rId15" xr:uid="{F39395A7-B2C8-4B0A-878D-5D7041328E2E}"/>
    <hyperlink ref="E24" r:id="rId16" xr:uid="{7A105B3E-0B3E-4F73-90CE-60E864D3D713}"/>
    <hyperlink ref="E25" r:id="rId17" xr:uid="{CA117543-F1BE-463C-B3BA-A4E766938B96}"/>
    <hyperlink ref="E26" r:id="rId18" tooltip="Browse 🏨  Hospitality &amp; Tourism templates on Excel Gurukul Online" xr:uid="{DA01B436-33F2-4C5E-B58B-A9A8348F9343}"/>
    <hyperlink ref="E27" r:id="rId19" tooltip="Browse 📦  Inventory &amp; Logistics templates on Excel Gurukul Online" xr:uid="{536E58A5-E100-46D7-91AB-AAFC1F7123D8}"/>
    <hyperlink ref="E28" r:id="rId20" xr:uid="{8CAA5B1A-E644-4B5D-8D3C-3A4F142C5B88}"/>
    <hyperlink ref="E29" r:id="rId21" xr:uid="{70DD3ADC-EC16-482A-AA0C-C8FF457EF912}"/>
    <hyperlink ref="E30" r:id="rId22" xr:uid="{3A152E12-22B3-44F0-8DE1-7A6E5059681E}"/>
    <hyperlink ref="E21" r:id="rId23" xr:uid="{A163840F-3BEC-4847-BDC2-4F114CF62AC5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WhatsApp Campaigns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2026-07-23T18:08:55Z</dcterms:created>
  <dcterms:modified xsi:type="dcterms:W3CDTF">2026-07-23T18:14:52Z</dcterms:modified>
  <dc:language>en-US</dc:language>
</cp:coreProperties>
</file>