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0199A6C1C4E6A9FE70D4FFF7A2F54BB4660B" xr6:coauthVersionLast="47" xr6:coauthVersionMax="47" xr10:uidLastSave="{C26EBE09-E37C-432B-911D-1113CFE4A527}"/>
  <bookViews>
    <workbookView xWindow="-108" yWindow="-108" windowWidth="23256" windowHeight="13896" tabRatio="500" xr2:uid="{00000000-000D-0000-FFFF-FFFF00000000}"/>
  </bookViews>
  <sheets>
    <sheet name="Pushup Plank Log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6" i="1" l="1"/>
  <c r="I26" i="1"/>
  <c r="H26" i="1"/>
  <c r="G26" i="1"/>
  <c r="F26" i="1"/>
  <c r="E26" i="1"/>
  <c r="D26" i="1"/>
  <c r="I25" i="1"/>
  <c r="H25" i="1"/>
  <c r="J25" i="1" s="1"/>
  <c r="I24" i="1"/>
  <c r="H24" i="1"/>
  <c r="J24" i="1" s="1"/>
  <c r="I23" i="1"/>
  <c r="H23" i="1"/>
  <c r="J23" i="1" s="1"/>
  <c r="I22" i="1"/>
  <c r="H22" i="1"/>
  <c r="J22" i="1" s="1"/>
  <c r="I21" i="1"/>
  <c r="H21" i="1"/>
  <c r="J21" i="1" s="1"/>
  <c r="I20" i="1"/>
  <c r="H20" i="1"/>
  <c r="J20" i="1" s="1"/>
  <c r="I19" i="1"/>
  <c r="J19" i="1" s="1"/>
  <c r="H19" i="1"/>
  <c r="I18" i="1"/>
  <c r="H18" i="1"/>
  <c r="J18" i="1" s="1"/>
  <c r="I17" i="1"/>
  <c r="H17" i="1"/>
  <c r="J17" i="1" s="1"/>
  <c r="I16" i="1"/>
  <c r="H16" i="1"/>
  <c r="J16" i="1" s="1"/>
  <c r="I15" i="1"/>
  <c r="H15" i="1"/>
  <c r="J15" i="1" s="1"/>
  <c r="I14" i="1"/>
  <c r="H14" i="1"/>
  <c r="J14" i="1" s="1"/>
  <c r="J13" i="1"/>
  <c r="I13" i="1"/>
  <c r="H13" i="1"/>
  <c r="I12" i="1"/>
  <c r="H12" i="1"/>
  <c r="J12" i="1" s="1"/>
  <c r="I11" i="1"/>
  <c r="H11" i="1"/>
  <c r="J11" i="1" s="1"/>
  <c r="I10" i="1"/>
  <c r="H10" i="1"/>
  <c r="J10" i="1" s="1"/>
  <c r="I9" i="1"/>
  <c r="H9" i="1"/>
  <c r="J9" i="1" s="1"/>
  <c r="I8" i="1"/>
  <c r="H8" i="1"/>
  <c r="J8" i="1" s="1"/>
  <c r="I7" i="1"/>
  <c r="H7" i="1"/>
  <c r="J7" i="1" s="1"/>
  <c r="I6" i="1"/>
  <c r="J6" i="1" s="1"/>
  <c r="H6" i="1"/>
  <c r="J26" i="1" l="1"/>
</calcChain>
</file>

<file path=xl/sharedStrings.xml><?xml version="1.0" encoding="utf-8"?>
<sst xmlns="http://schemas.openxmlformats.org/spreadsheetml/2006/main" count="132" uniqueCount="114">
  <si>
    <t>PUSH-UP AND PLANK CHALLENGE LOG</t>
  </si>
  <si>
    <t>A 20-day progressive push-up and plank challenge with daily achievement percentages | ExcelGurukulOnline.com</t>
  </si>
  <si>
    <t>Day</t>
  </si>
  <si>
    <t>Date</t>
  </si>
  <si>
    <t>Push-Up Target</t>
  </si>
  <si>
    <t>Push-Ups Done</t>
  </si>
  <si>
    <t>Plank Target (Sec)</t>
  </si>
  <si>
    <t>Plank Held (Sec)</t>
  </si>
  <si>
    <t>Push-Up %</t>
  </si>
  <si>
    <t>Plank %</t>
  </si>
  <si>
    <t>Overall %</t>
  </si>
  <si>
    <t>Rest Day</t>
  </si>
  <si>
    <t>Notes</t>
  </si>
  <si>
    <t>No</t>
  </si>
  <si>
    <t>Easy start</t>
  </si>
  <si>
    <t>Good form</t>
  </si>
  <si>
    <t>Shoulders tight</t>
  </si>
  <si>
    <t>Yes</t>
  </si>
  <si>
    <t>Active recovery walk</t>
  </si>
  <si>
    <t>Felt strong</t>
  </si>
  <si>
    <t>Core fatigue</t>
  </si>
  <si>
    <t>New plank best</t>
  </si>
  <si>
    <t>Stretch and mobility</t>
  </si>
  <si>
    <t>Wrist discomfort</t>
  </si>
  <si>
    <t>Halfway mark</t>
  </si>
  <si>
    <t>Split into two sets</t>
  </si>
  <si>
    <t>Full rest</t>
  </si>
  <si>
    <t>Great session</t>
  </si>
  <si>
    <t>Steady pace</t>
  </si>
  <si>
    <t>Target beaten</t>
  </si>
  <si>
    <t>Yoga session</t>
  </si>
  <si>
    <t>Tough day</t>
  </si>
  <si>
    <t>Back on track</t>
  </si>
  <si>
    <t>Almost there</t>
  </si>
  <si>
    <t>Challenge complete</t>
  </si>
  <si>
    <t>TOTAL / AVERAGE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</si>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</sst>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%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left" vertical="center"/>
    </xf>
    <xf numFmtId="165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" fontId="5" fillId="4" borderId="1" xfId="0" applyNumberFormat="1" applyFont="1" applyFill="1" applyBorder="1" applyAlignment="1">
      <alignment horizontal="right" vertical="center"/>
    </xf>
    <xf numFmtId="164" fontId="5" fillId="4" borderId="1" xfId="0" applyNumberFormat="1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" fontId="6" fillId="5" borderId="1" xfId="0" applyNumberFormat="1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left" vertical="center"/>
    </xf>
    <xf numFmtId="1" fontId="6" fillId="5" borderId="1" xfId="0" applyNumberFormat="1" applyFont="1" applyFill="1" applyBorder="1" applyAlignment="1">
      <alignment horizontal="right" vertical="center"/>
    </xf>
    <xf numFmtId="165" fontId="6" fillId="5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/>
    </xf>
    <xf numFmtId="0" fontId="1" fillId="0" borderId="0" xfId="1"/>
    <xf numFmtId="0" fontId="7" fillId="6" borderId="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left" vertical="center" indent="1"/>
    </xf>
    <xf numFmtId="0" fontId="9" fillId="8" borderId="4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left" vertical="center" indent="1"/>
    </xf>
    <xf numFmtId="0" fontId="10" fillId="9" borderId="6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10" borderId="9" xfId="1" applyFont="1" applyFill="1" applyBorder="1" applyAlignment="1">
      <alignment horizontal="left" vertical="center" indent="1"/>
    </xf>
    <xf numFmtId="0" fontId="10" fillId="10" borderId="10" xfId="1" applyFont="1" applyFill="1" applyBorder="1" applyAlignment="1">
      <alignment horizontal="left" vertical="center" indent="1"/>
    </xf>
    <xf numFmtId="0" fontId="10" fillId="10" borderId="8" xfId="1" applyFont="1" applyFill="1" applyBorder="1" applyAlignment="1">
      <alignment horizontal="left" vertical="center" indent="1"/>
    </xf>
    <xf numFmtId="0" fontId="11" fillId="10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center" vertical="center"/>
    </xf>
    <xf numFmtId="0" fontId="10" fillId="10" borderId="8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D891B056-29F9-4710-9531-58312C38D368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6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10" customWidth="1"/>
    <col min="3" max="3" width="15" customWidth="1"/>
    <col min="4" max="4" width="17" customWidth="1"/>
    <col min="5" max="5" width="16" customWidth="1"/>
    <col min="6" max="6" width="21" customWidth="1"/>
    <col min="7" max="7" width="19" customWidth="1"/>
    <col min="8" max="10" width="15" customWidth="1"/>
    <col min="11" max="11" width="11" customWidth="1"/>
    <col min="12" max="12" width="23" customWidth="1"/>
  </cols>
  <sheetData>
    <row r="2" spans="2:12" ht="25.5" customHeight="1" x14ac:dyDescent="0.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8" customHeight="1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5" spans="2:12" ht="19.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</row>
    <row r="6" spans="2:12" x14ac:dyDescent="0.3">
      <c r="B6" s="4">
        <v>1</v>
      </c>
      <c r="C6" s="5">
        <v>46174</v>
      </c>
      <c r="D6" s="4">
        <v>20</v>
      </c>
      <c r="E6" s="4">
        <v>20</v>
      </c>
      <c r="F6" s="4">
        <v>30</v>
      </c>
      <c r="G6" s="4">
        <v>32</v>
      </c>
      <c r="H6" s="6">
        <f t="shared" ref="H6:H25" si="0">IFERROR(E6/D6,0)</f>
        <v>1</v>
      </c>
      <c r="I6" s="6">
        <f t="shared" ref="I6:I25" si="1">IFERROR(G6/F6,0)</f>
        <v>1.0666666666666667</v>
      </c>
      <c r="J6" s="6">
        <f t="shared" ref="J6:J25" si="2">ROUND(AVERAGE(H6,I6),3)</f>
        <v>1.0329999999999999</v>
      </c>
      <c r="K6" s="7" t="s">
        <v>13</v>
      </c>
      <c r="L6" s="7" t="s">
        <v>14</v>
      </c>
    </row>
    <row r="7" spans="2:12" x14ac:dyDescent="0.3">
      <c r="B7" s="8">
        <v>2</v>
      </c>
      <c r="C7" s="9">
        <v>46175</v>
      </c>
      <c r="D7" s="8">
        <v>22</v>
      </c>
      <c r="E7" s="8">
        <v>22</v>
      </c>
      <c r="F7" s="8">
        <v>35</v>
      </c>
      <c r="G7" s="8">
        <v>35</v>
      </c>
      <c r="H7" s="10">
        <f t="shared" si="0"/>
        <v>1</v>
      </c>
      <c r="I7" s="10">
        <f t="shared" si="1"/>
        <v>1</v>
      </c>
      <c r="J7" s="10">
        <f t="shared" si="2"/>
        <v>1</v>
      </c>
      <c r="K7" s="11" t="s">
        <v>13</v>
      </c>
      <c r="L7" s="11" t="s">
        <v>15</v>
      </c>
    </row>
    <row r="8" spans="2:12" x14ac:dyDescent="0.3">
      <c r="B8" s="4">
        <v>3</v>
      </c>
      <c r="C8" s="5">
        <v>46176</v>
      </c>
      <c r="D8" s="4">
        <v>25</v>
      </c>
      <c r="E8" s="4">
        <v>23</v>
      </c>
      <c r="F8" s="4">
        <v>40</v>
      </c>
      <c r="G8" s="4">
        <v>38</v>
      </c>
      <c r="H8" s="6">
        <f t="shared" si="0"/>
        <v>0.92</v>
      </c>
      <c r="I8" s="6">
        <f t="shared" si="1"/>
        <v>0.95</v>
      </c>
      <c r="J8" s="6">
        <f t="shared" si="2"/>
        <v>0.93500000000000005</v>
      </c>
      <c r="K8" s="7" t="s">
        <v>13</v>
      </c>
      <c r="L8" s="7" t="s">
        <v>16</v>
      </c>
    </row>
    <row r="9" spans="2:12" x14ac:dyDescent="0.3">
      <c r="B9" s="8">
        <v>4</v>
      </c>
      <c r="C9" s="9">
        <v>46177</v>
      </c>
      <c r="D9" s="8">
        <v>0</v>
      </c>
      <c r="E9" s="8">
        <v>0</v>
      </c>
      <c r="F9" s="8">
        <v>0</v>
      </c>
      <c r="G9" s="8">
        <v>0</v>
      </c>
      <c r="H9" s="10">
        <f t="shared" si="0"/>
        <v>0</v>
      </c>
      <c r="I9" s="10">
        <f t="shared" si="1"/>
        <v>0</v>
      </c>
      <c r="J9" s="10">
        <f t="shared" si="2"/>
        <v>0</v>
      </c>
      <c r="K9" s="11" t="s">
        <v>17</v>
      </c>
      <c r="L9" s="11" t="s">
        <v>18</v>
      </c>
    </row>
    <row r="10" spans="2:12" x14ac:dyDescent="0.3">
      <c r="B10" s="4">
        <v>5</v>
      </c>
      <c r="C10" s="5">
        <v>46178</v>
      </c>
      <c r="D10" s="4">
        <v>28</v>
      </c>
      <c r="E10" s="4">
        <v>28</v>
      </c>
      <c r="F10" s="4">
        <v>45</v>
      </c>
      <c r="G10" s="4">
        <v>46</v>
      </c>
      <c r="H10" s="6">
        <f t="shared" si="0"/>
        <v>1</v>
      </c>
      <c r="I10" s="6">
        <f t="shared" si="1"/>
        <v>1.0222222222222221</v>
      </c>
      <c r="J10" s="6">
        <f t="shared" si="2"/>
        <v>1.0109999999999999</v>
      </c>
      <c r="K10" s="7" t="s">
        <v>13</v>
      </c>
      <c r="L10" s="7" t="s">
        <v>19</v>
      </c>
    </row>
    <row r="11" spans="2:12" x14ac:dyDescent="0.3">
      <c r="B11" s="8">
        <v>6</v>
      </c>
      <c r="C11" s="9">
        <v>46179</v>
      </c>
      <c r="D11" s="8">
        <v>30</v>
      </c>
      <c r="E11" s="8">
        <v>29</v>
      </c>
      <c r="F11" s="8">
        <v>50</v>
      </c>
      <c r="G11" s="8">
        <v>48</v>
      </c>
      <c r="H11" s="10">
        <f t="shared" si="0"/>
        <v>0.96666666666666667</v>
      </c>
      <c r="I11" s="10">
        <f t="shared" si="1"/>
        <v>0.96</v>
      </c>
      <c r="J11" s="10">
        <f t="shared" si="2"/>
        <v>0.96299999999999997</v>
      </c>
      <c r="K11" s="11" t="s">
        <v>13</v>
      </c>
      <c r="L11" s="11" t="s">
        <v>20</v>
      </c>
    </row>
    <row r="12" spans="2:12" x14ac:dyDescent="0.3">
      <c r="B12" s="4">
        <v>7</v>
      </c>
      <c r="C12" s="5">
        <v>46180</v>
      </c>
      <c r="D12" s="4">
        <v>32</v>
      </c>
      <c r="E12" s="4">
        <v>32</v>
      </c>
      <c r="F12" s="4">
        <v>55</v>
      </c>
      <c r="G12" s="4">
        <v>58</v>
      </c>
      <c r="H12" s="6">
        <f t="shared" si="0"/>
        <v>1</v>
      </c>
      <c r="I12" s="6">
        <f t="shared" si="1"/>
        <v>1.0545454545454545</v>
      </c>
      <c r="J12" s="6">
        <f t="shared" si="2"/>
        <v>1.0269999999999999</v>
      </c>
      <c r="K12" s="7" t="s">
        <v>13</v>
      </c>
      <c r="L12" s="7" t="s">
        <v>21</v>
      </c>
    </row>
    <row r="13" spans="2:12" x14ac:dyDescent="0.3">
      <c r="B13" s="8">
        <v>8</v>
      </c>
      <c r="C13" s="9">
        <v>46181</v>
      </c>
      <c r="D13" s="8">
        <v>0</v>
      </c>
      <c r="E13" s="8">
        <v>0</v>
      </c>
      <c r="F13" s="8">
        <v>0</v>
      </c>
      <c r="G13" s="8">
        <v>0</v>
      </c>
      <c r="H13" s="10">
        <f t="shared" si="0"/>
        <v>0</v>
      </c>
      <c r="I13" s="10">
        <f t="shared" si="1"/>
        <v>0</v>
      </c>
      <c r="J13" s="10">
        <f t="shared" si="2"/>
        <v>0</v>
      </c>
      <c r="K13" s="11" t="s">
        <v>17</v>
      </c>
      <c r="L13" s="11" t="s">
        <v>22</v>
      </c>
    </row>
    <row r="14" spans="2:12" x14ac:dyDescent="0.3">
      <c r="B14" s="4">
        <v>9</v>
      </c>
      <c r="C14" s="5">
        <v>46182</v>
      </c>
      <c r="D14" s="4">
        <v>35</v>
      </c>
      <c r="E14" s="4">
        <v>33</v>
      </c>
      <c r="F14" s="4">
        <v>60</v>
      </c>
      <c r="G14" s="4">
        <v>60</v>
      </c>
      <c r="H14" s="6">
        <f t="shared" si="0"/>
        <v>0.94285714285714284</v>
      </c>
      <c r="I14" s="6">
        <f t="shared" si="1"/>
        <v>1</v>
      </c>
      <c r="J14" s="6">
        <f t="shared" si="2"/>
        <v>0.97099999999999997</v>
      </c>
      <c r="K14" s="7" t="s">
        <v>13</v>
      </c>
      <c r="L14" s="7" t="s">
        <v>23</v>
      </c>
    </row>
    <row r="15" spans="2:12" x14ac:dyDescent="0.3">
      <c r="B15" s="8">
        <v>10</v>
      </c>
      <c r="C15" s="9">
        <v>46183</v>
      </c>
      <c r="D15" s="8">
        <v>38</v>
      </c>
      <c r="E15" s="8">
        <v>38</v>
      </c>
      <c r="F15" s="8">
        <v>65</v>
      </c>
      <c r="G15" s="8">
        <v>66</v>
      </c>
      <c r="H15" s="10">
        <f t="shared" si="0"/>
        <v>1</v>
      </c>
      <c r="I15" s="10">
        <f t="shared" si="1"/>
        <v>1.0153846153846153</v>
      </c>
      <c r="J15" s="10">
        <f t="shared" si="2"/>
        <v>1.008</v>
      </c>
      <c r="K15" s="11" t="s">
        <v>13</v>
      </c>
      <c r="L15" s="11" t="s">
        <v>24</v>
      </c>
    </row>
    <row r="16" spans="2:12" x14ac:dyDescent="0.3">
      <c r="B16" s="4">
        <v>11</v>
      </c>
      <c r="C16" s="5">
        <v>46184</v>
      </c>
      <c r="D16" s="4">
        <v>40</v>
      </c>
      <c r="E16" s="4">
        <v>37</v>
      </c>
      <c r="F16" s="4">
        <v>70</v>
      </c>
      <c r="G16" s="4">
        <v>68</v>
      </c>
      <c r="H16" s="6">
        <f t="shared" si="0"/>
        <v>0.92500000000000004</v>
      </c>
      <c r="I16" s="6">
        <f t="shared" si="1"/>
        <v>0.97142857142857142</v>
      </c>
      <c r="J16" s="6">
        <f t="shared" si="2"/>
        <v>0.94799999999999995</v>
      </c>
      <c r="K16" s="7" t="s">
        <v>13</v>
      </c>
      <c r="L16" s="7" t="s">
        <v>25</v>
      </c>
    </row>
    <row r="17" spans="2:12" x14ac:dyDescent="0.3">
      <c r="B17" s="8">
        <v>12</v>
      </c>
      <c r="C17" s="9">
        <v>46185</v>
      </c>
      <c r="D17" s="8">
        <v>0</v>
      </c>
      <c r="E17" s="8">
        <v>0</v>
      </c>
      <c r="F17" s="8">
        <v>0</v>
      </c>
      <c r="G17" s="8">
        <v>0</v>
      </c>
      <c r="H17" s="10">
        <f t="shared" si="0"/>
        <v>0</v>
      </c>
      <c r="I17" s="10">
        <f t="shared" si="1"/>
        <v>0</v>
      </c>
      <c r="J17" s="10">
        <f t="shared" si="2"/>
        <v>0</v>
      </c>
      <c r="K17" s="11" t="s">
        <v>17</v>
      </c>
      <c r="L17" s="11" t="s">
        <v>26</v>
      </c>
    </row>
    <row r="18" spans="2:12" x14ac:dyDescent="0.3">
      <c r="B18" s="4">
        <v>13</v>
      </c>
      <c r="C18" s="5">
        <v>46186</v>
      </c>
      <c r="D18" s="4">
        <v>42</v>
      </c>
      <c r="E18" s="4">
        <v>42</v>
      </c>
      <c r="F18" s="4">
        <v>75</v>
      </c>
      <c r="G18" s="4">
        <v>78</v>
      </c>
      <c r="H18" s="6">
        <f t="shared" si="0"/>
        <v>1</v>
      </c>
      <c r="I18" s="6">
        <f t="shared" si="1"/>
        <v>1.04</v>
      </c>
      <c r="J18" s="6">
        <f t="shared" si="2"/>
        <v>1.02</v>
      </c>
      <c r="K18" s="7" t="s">
        <v>13</v>
      </c>
      <c r="L18" s="7" t="s">
        <v>27</v>
      </c>
    </row>
    <row r="19" spans="2:12" x14ac:dyDescent="0.3">
      <c r="B19" s="8">
        <v>14</v>
      </c>
      <c r="C19" s="9">
        <v>46187</v>
      </c>
      <c r="D19" s="8">
        <v>45</v>
      </c>
      <c r="E19" s="8">
        <v>43</v>
      </c>
      <c r="F19" s="8">
        <v>80</v>
      </c>
      <c r="G19" s="8">
        <v>80</v>
      </c>
      <c r="H19" s="10">
        <f t="shared" si="0"/>
        <v>0.9555555555555556</v>
      </c>
      <c r="I19" s="10">
        <f t="shared" si="1"/>
        <v>1</v>
      </c>
      <c r="J19" s="10">
        <f t="shared" si="2"/>
        <v>0.97799999999999998</v>
      </c>
      <c r="K19" s="11" t="s">
        <v>13</v>
      </c>
      <c r="L19" s="11" t="s">
        <v>28</v>
      </c>
    </row>
    <row r="20" spans="2:12" x14ac:dyDescent="0.3">
      <c r="B20" s="4">
        <v>15</v>
      </c>
      <c r="C20" s="5">
        <v>46188</v>
      </c>
      <c r="D20" s="4">
        <v>48</v>
      </c>
      <c r="E20" s="4">
        <v>48</v>
      </c>
      <c r="F20" s="4">
        <v>85</v>
      </c>
      <c r="G20" s="4">
        <v>88</v>
      </c>
      <c r="H20" s="6">
        <f t="shared" si="0"/>
        <v>1</v>
      </c>
      <c r="I20" s="6">
        <f t="shared" si="1"/>
        <v>1.0352941176470589</v>
      </c>
      <c r="J20" s="6">
        <f t="shared" si="2"/>
        <v>1.018</v>
      </c>
      <c r="K20" s="7" t="s">
        <v>13</v>
      </c>
      <c r="L20" s="7" t="s">
        <v>29</v>
      </c>
    </row>
    <row r="21" spans="2:12" x14ac:dyDescent="0.3">
      <c r="B21" s="8">
        <v>16</v>
      </c>
      <c r="C21" s="9">
        <v>46189</v>
      </c>
      <c r="D21" s="8">
        <v>0</v>
      </c>
      <c r="E21" s="8">
        <v>0</v>
      </c>
      <c r="F21" s="8">
        <v>0</v>
      </c>
      <c r="G21" s="8">
        <v>0</v>
      </c>
      <c r="H21" s="10">
        <f t="shared" si="0"/>
        <v>0</v>
      </c>
      <c r="I21" s="10">
        <f t="shared" si="1"/>
        <v>0</v>
      </c>
      <c r="J21" s="10">
        <f t="shared" si="2"/>
        <v>0</v>
      </c>
      <c r="K21" s="11" t="s">
        <v>17</v>
      </c>
      <c r="L21" s="11" t="s">
        <v>30</v>
      </c>
    </row>
    <row r="22" spans="2:12" x14ac:dyDescent="0.3">
      <c r="B22" s="4">
        <v>17</v>
      </c>
      <c r="C22" s="5">
        <v>46190</v>
      </c>
      <c r="D22" s="4">
        <v>50</v>
      </c>
      <c r="E22" s="4">
        <v>47</v>
      </c>
      <c r="F22" s="4">
        <v>90</v>
      </c>
      <c r="G22" s="4">
        <v>86</v>
      </c>
      <c r="H22" s="6">
        <f t="shared" si="0"/>
        <v>0.94</v>
      </c>
      <c r="I22" s="6">
        <f t="shared" si="1"/>
        <v>0.9555555555555556</v>
      </c>
      <c r="J22" s="6">
        <f t="shared" si="2"/>
        <v>0.94799999999999995</v>
      </c>
      <c r="K22" s="7" t="s">
        <v>13</v>
      </c>
      <c r="L22" s="7" t="s">
        <v>31</v>
      </c>
    </row>
    <row r="23" spans="2:12" x14ac:dyDescent="0.3">
      <c r="B23" s="8">
        <v>18</v>
      </c>
      <c r="C23" s="9">
        <v>46191</v>
      </c>
      <c r="D23" s="8">
        <v>52</v>
      </c>
      <c r="E23" s="8">
        <v>52</v>
      </c>
      <c r="F23" s="8">
        <v>95</v>
      </c>
      <c r="G23" s="8">
        <v>98</v>
      </c>
      <c r="H23" s="10">
        <f t="shared" si="0"/>
        <v>1</v>
      </c>
      <c r="I23" s="10">
        <f t="shared" si="1"/>
        <v>1.0315789473684212</v>
      </c>
      <c r="J23" s="10">
        <f t="shared" si="2"/>
        <v>1.016</v>
      </c>
      <c r="K23" s="11" t="s">
        <v>13</v>
      </c>
      <c r="L23" s="11" t="s">
        <v>32</v>
      </c>
    </row>
    <row r="24" spans="2:12" x14ac:dyDescent="0.3">
      <c r="B24" s="4">
        <v>19</v>
      </c>
      <c r="C24" s="5">
        <v>46192</v>
      </c>
      <c r="D24" s="4">
        <v>55</v>
      </c>
      <c r="E24" s="4">
        <v>54</v>
      </c>
      <c r="F24" s="4">
        <v>100</v>
      </c>
      <c r="G24" s="4">
        <v>102</v>
      </c>
      <c r="H24" s="6">
        <f t="shared" si="0"/>
        <v>0.98181818181818181</v>
      </c>
      <c r="I24" s="6">
        <f t="shared" si="1"/>
        <v>1.02</v>
      </c>
      <c r="J24" s="6">
        <f t="shared" si="2"/>
        <v>1.0009999999999999</v>
      </c>
      <c r="K24" s="7" t="s">
        <v>13</v>
      </c>
      <c r="L24" s="7" t="s">
        <v>33</v>
      </c>
    </row>
    <row r="25" spans="2:12" x14ac:dyDescent="0.3">
      <c r="B25" s="8">
        <v>20</v>
      </c>
      <c r="C25" s="9">
        <v>46193</v>
      </c>
      <c r="D25" s="8">
        <v>60</v>
      </c>
      <c r="E25" s="8">
        <v>60</v>
      </c>
      <c r="F25" s="8">
        <v>120</v>
      </c>
      <c r="G25" s="8">
        <v>125</v>
      </c>
      <c r="H25" s="10">
        <f t="shared" si="0"/>
        <v>1</v>
      </c>
      <c r="I25" s="10">
        <f t="shared" si="1"/>
        <v>1.0416666666666667</v>
      </c>
      <c r="J25" s="10">
        <f t="shared" si="2"/>
        <v>1.0209999999999999</v>
      </c>
      <c r="K25" s="11" t="s">
        <v>13</v>
      </c>
      <c r="L25" s="11" t="s">
        <v>34</v>
      </c>
    </row>
    <row r="26" spans="2:12" x14ac:dyDescent="0.3">
      <c r="B26" s="12" t="s">
        <v>35</v>
      </c>
      <c r="C26" s="13"/>
      <c r="D26" s="14">
        <f>SUM(D6:D25)</f>
        <v>622</v>
      </c>
      <c r="E26" s="14">
        <f>SUM(E6:E25)</f>
        <v>608</v>
      </c>
      <c r="F26" s="14">
        <f>SUM(F6:F25)</f>
        <v>1095</v>
      </c>
      <c r="G26" s="14">
        <f>SUM(G6:G25)</f>
        <v>1108</v>
      </c>
      <c r="H26" s="15">
        <f>IFERROR(SUM(E6:E25)/SUM(D6:D25),0)</f>
        <v>0.977491961414791</v>
      </c>
      <c r="I26" s="15">
        <f>IFERROR(SUM(G6:G25)/SUM(F6:F25),0)</f>
        <v>1.0118721461187214</v>
      </c>
      <c r="J26" s="15">
        <f>ROUND(AVERAGE(J6:J25),3)</f>
        <v>0.79500000000000004</v>
      </c>
      <c r="K26" s="16" t="str">
        <f>COUNTIF(K6:K25,"Yes")&amp;" Rest"</f>
        <v>4 Rest</v>
      </c>
      <c r="L26" s="17"/>
    </row>
  </sheetData>
  <mergeCells count="2">
    <mergeCell ref="B2:L2"/>
    <mergeCell ref="B3:L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3D107-8ECF-4F01-BA1C-684667A57567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8" customWidth="1"/>
    <col min="3" max="3" width="45.6640625" style="18" customWidth="1"/>
    <col min="4" max="4" width="65.6640625" style="18" customWidth="1"/>
    <col min="5" max="5" width="80.6640625" style="18" customWidth="1"/>
    <col min="6" max="6" width="3" style="18" customWidth="1"/>
    <col min="7" max="16384" width="8.88671875" style="18"/>
  </cols>
  <sheetData>
    <row r="1" spans="2:5" ht="8.1" customHeight="1" x14ac:dyDescent="0.3"/>
    <row r="2" spans="2:5" ht="33.9" customHeight="1" x14ac:dyDescent="0.3">
      <c r="B2" s="19" t="s">
        <v>36</v>
      </c>
      <c r="C2" s="19"/>
      <c r="D2" s="19"/>
      <c r="E2" s="19"/>
    </row>
    <row r="3" spans="2:5" ht="18" customHeight="1" x14ac:dyDescent="0.3">
      <c r="B3" s="20" t="s">
        <v>37</v>
      </c>
      <c r="C3" s="20"/>
      <c r="D3" s="20"/>
      <c r="E3" s="20"/>
    </row>
    <row r="4" spans="2:5" ht="6" customHeight="1" x14ac:dyDescent="0.3"/>
    <row r="5" spans="2:5" ht="20.100000000000001" customHeight="1" x14ac:dyDescent="0.3">
      <c r="B5" s="21" t="s">
        <v>38</v>
      </c>
      <c r="C5" s="22"/>
      <c r="D5" s="23" t="s">
        <v>39</v>
      </c>
      <c r="E5" s="23" t="s">
        <v>40</v>
      </c>
    </row>
    <row r="6" spans="2:5" ht="20.100000000000001" customHeight="1" x14ac:dyDescent="0.3">
      <c r="B6" s="24" t="s">
        <v>41</v>
      </c>
      <c r="C6" s="25"/>
      <c r="D6" s="26" t="s">
        <v>42</v>
      </c>
      <c r="E6" s="27" t="s">
        <v>43</v>
      </c>
    </row>
    <row r="7" spans="2:5" ht="20.100000000000001" customHeight="1" x14ac:dyDescent="0.3">
      <c r="B7" s="28" t="s">
        <v>44</v>
      </c>
      <c r="C7" s="29"/>
      <c r="D7" s="30" t="s">
        <v>45</v>
      </c>
      <c r="E7" s="31" t="s">
        <v>46</v>
      </c>
    </row>
    <row r="8" spans="2:5" ht="20.100000000000001" customHeight="1" x14ac:dyDescent="0.3">
      <c r="B8" s="32" t="s">
        <v>47</v>
      </c>
      <c r="C8" s="33"/>
      <c r="D8" s="26" t="s">
        <v>48</v>
      </c>
      <c r="E8" s="27" t="s">
        <v>49</v>
      </c>
    </row>
    <row r="9" spans="2:5" ht="6" customHeight="1" x14ac:dyDescent="0.3"/>
    <row r="10" spans="2:5" ht="20.100000000000001" customHeight="1" x14ac:dyDescent="0.3">
      <c r="B10" s="34" t="s">
        <v>50</v>
      </c>
      <c r="C10" s="23" t="s">
        <v>51</v>
      </c>
      <c r="D10" s="23" t="s">
        <v>52</v>
      </c>
      <c r="E10" s="23" t="s">
        <v>53</v>
      </c>
    </row>
    <row r="11" spans="2:5" ht="20.100000000000001" customHeight="1" x14ac:dyDescent="0.3">
      <c r="B11" s="35">
        <v>1</v>
      </c>
      <c r="C11" s="30" t="s">
        <v>54</v>
      </c>
      <c r="D11" s="30" t="s">
        <v>55</v>
      </c>
      <c r="E11" s="31" t="s">
        <v>56</v>
      </c>
    </row>
    <row r="12" spans="2:5" ht="20.100000000000001" customHeight="1" x14ac:dyDescent="0.3">
      <c r="B12" s="36">
        <v>2</v>
      </c>
      <c r="C12" s="26" t="s">
        <v>57</v>
      </c>
      <c r="D12" s="26" t="s">
        <v>58</v>
      </c>
      <c r="E12" s="27" t="s">
        <v>59</v>
      </c>
    </row>
    <row r="13" spans="2:5" ht="20.100000000000001" customHeight="1" x14ac:dyDescent="0.3">
      <c r="B13" s="35">
        <v>3</v>
      </c>
      <c r="C13" s="30" t="s">
        <v>60</v>
      </c>
      <c r="D13" s="30" t="s">
        <v>61</v>
      </c>
      <c r="E13" s="31" t="s">
        <v>62</v>
      </c>
    </row>
    <row r="14" spans="2:5" ht="20.100000000000001" customHeight="1" x14ac:dyDescent="0.3">
      <c r="B14" s="36">
        <v>4</v>
      </c>
      <c r="C14" s="26" t="s">
        <v>63</v>
      </c>
      <c r="D14" s="26" t="s">
        <v>64</v>
      </c>
      <c r="E14" s="27" t="s">
        <v>65</v>
      </c>
    </row>
    <row r="15" spans="2:5" ht="20.100000000000001" customHeight="1" x14ac:dyDescent="0.3">
      <c r="B15" s="35">
        <v>5</v>
      </c>
      <c r="C15" s="30" t="s">
        <v>66</v>
      </c>
      <c r="D15" s="30" t="s">
        <v>67</v>
      </c>
      <c r="E15" s="31" t="s">
        <v>68</v>
      </c>
    </row>
    <row r="16" spans="2:5" ht="20.100000000000001" customHeight="1" x14ac:dyDescent="0.3">
      <c r="B16" s="36">
        <v>6</v>
      </c>
      <c r="C16" s="26" t="s">
        <v>69</v>
      </c>
      <c r="D16" s="26" t="s">
        <v>70</v>
      </c>
      <c r="E16" s="27" t="s">
        <v>71</v>
      </c>
    </row>
    <row r="17" spans="2:5" ht="20.100000000000001" customHeight="1" x14ac:dyDescent="0.3">
      <c r="B17" s="35">
        <v>7</v>
      </c>
      <c r="C17" s="30" t="s">
        <v>72</v>
      </c>
      <c r="D17" s="30" t="s">
        <v>73</v>
      </c>
      <c r="E17" s="31" t="s">
        <v>74</v>
      </c>
    </row>
    <row r="18" spans="2:5" ht="20.100000000000001" customHeight="1" x14ac:dyDescent="0.3">
      <c r="B18" s="36">
        <v>8</v>
      </c>
      <c r="C18" s="26" t="s">
        <v>75</v>
      </c>
      <c r="D18" s="26" t="s">
        <v>76</v>
      </c>
      <c r="E18" s="27" t="s">
        <v>77</v>
      </c>
    </row>
    <row r="19" spans="2:5" ht="20.100000000000001" customHeight="1" x14ac:dyDescent="0.3">
      <c r="B19" s="35">
        <v>9</v>
      </c>
      <c r="C19" s="30" t="s">
        <v>78</v>
      </c>
      <c r="D19" s="30" t="s">
        <v>79</v>
      </c>
      <c r="E19" s="31" t="s">
        <v>80</v>
      </c>
    </row>
    <row r="20" spans="2:5" ht="20.100000000000001" customHeight="1" x14ac:dyDescent="0.3">
      <c r="B20" s="36">
        <v>10</v>
      </c>
      <c r="C20" s="26" t="s">
        <v>81</v>
      </c>
      <c r="D20" s="26" t="s">
        <v>82</v>
      </c>
      <c r="E20" s="27" t="s">
        <v>83</v>
      </c>
    </row>
    <row r="21" spans="2:5" ht="20.100000000000001" customHeight="1" x14ac:dyDescent="0.3">
      <c r="B21" s="35">
        <v>11</v>
      </c>
      <c r="C21" s="30" t="s">
        <v>84</v>
      </c>
      <c r="D21" s="30" t="s">
        <v>85</v>
      </c>
      <c r="E21" s="31" t="s">
        <v>86</v>
      </c>
    </row>
    <row r="22" spans="2:5" ht="20.100000000000001" customHeight="1" x14ac:dyDescent="0.3">
      <c r="B22" s="36">
        <v>12</v>
      </c>
      <c r="C22" s="26" t="s">
        <v>87</v>
      </c>
      <c r="D22" s="26" t="s">
        <v>88</v>
      </c>
      <c r="E22" s="27" t="s">
        <v>89</v>
      </c>
    </row>
    <row r="23" spans="2:5" ht="20.100000000000001" customHeight="1" x14ac:dyDescent="0.3">
      <c r="B23" s="35">
        <v>13</v>
      </c>
      <c r="C23" s="30" t="s">
        <v>90</v>
      </c>
      <c r="D23" s="30" t="s">
        <v>91</v>
      </c>
      <c r="E23" s="31" t="s">
        <v>92</v>
      </c>
    </row>
    <row r="24" spans="2:5" ht="20.100000000000001" customHeight="1" x14ac:dyDescent="0.3">
      <c r="B24" s="36">
        <v>14</v>
      </c>
      <c r="C24" s="26" t="s">
        <v>93</v>
      </c>
      <c r="D24" s="26" t="s">
        <v>94</v>
      </c>
      <c r="E24" s="27" t="s">
        <v>95</v>
      </c>
    </row>
    <row r="25" spans="2:5" ht="20.100000000000001" customHeight="1" x14ac:dyDescent="0.3">
      <c r="B25" s="35">
        <v>15</v>
      </c>
      <c r="C25" s="30" t="s">
        <v>96</v>
      </c>
      <c r="D25" s="30" t="s">
        <v>97</v>
      </c>
      <c r="E25" s="31" t="s">
        <v>98</v>
      </c>
    </row>
    <row r="26" spans="2:5" ht="20.100000000000001" customHeight="1" x14ac:dyDescent="0.3">
      <c r="B26" s="36">
        <v>16</v>
      </c>
      <c r="C26" s="26" t="s">
        <v>99</v>
      </c>
      <c r="D26" s="26" t="s">
        <v>100</v>
      </c>
      <c r="E26" s="27" t="s">
        <v>101</v>
      </c>
    </row>
    <row r="27" spans="2:5" ht="20.100000000000001" customHeight="1" x14ac:dyDescent="0.3">
      <c r="B27" s="35">
        <v>17</v>
      </c>
      <c r="C27" s="30" t="s">
        <v>102</v>
      </c>
      <c r="D27" s="30" t="s">
        <v>103</v>
      </c>
      <c r="E27" s="31" t="s">
        <v>104</v>
      </c>
    </row>
    <row r="28" spans="2:5" ht="20.100000000000001" customHeight="1" x14ac:dyDescent="0.3">
      <c r="B28" s="36">
        <v>18</v>
      </c>
      <c r="C28" s="26" t="s">
        <v>105</v>
      </c>
      <c r="D28" s="26" t="s">
        <v>106</v>
      </c>
      <c r="E28" s="27" t="s">
        <v>107</v>
      </c>
    </row>
    <row r="29" spans="2:5" ht="20.100000000000001" customHeight="1" x14ac:dyDescent="0.3">
      <c r="B29" s="35">
        <v>19</v>
      </c>
      <c r="C29" s="30" t="s">
        <v>108</v>
      </c>
      <c r="D29" s="30" t="s">
        <v>109</v>
      </c>
      <c r="E29" s="31" t="s">
        <v>110</v>
      </c>
    </row>
    <row r="30" spans="2:5" ht="20.100000000000001" customHeight="1" x14ac:dyDescent="0.3">
      <c r="B30" s="36">
        <v>20</v>
      </c>
      <c r="C30" s="26" t="s">
        <v>111</v>
      </c>
      <c r="D30" s="26" t="s">
        <v>112</v>
      </c>
      <c r="E30" s="27" t="s">
        <v>113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30ABF3F5-4F9B-4BC2-8912-07446F799CF4}"/>
    <hyperlink ref="E7" r:id="rId2" tooltip="Browse all template categories" xr:uid="{84F7E9BB-CBEF-42B5-BA2C-A8484A4DADFC}"/>
    <hyperlink ref="E8" r:id="rId3" tooltip="Email Excel Gurukul Online for custom templates" xr:uid="{F7F5017C-011E-4700-8F24-3B6C7387EDE4}"/>
    <hyperlink ref="E11" r:id="rId4" tooltip="Browse 📊  Project Management templates on Excel Gurukul Online" xr:uid="{29230E04-56BB-4C68-A510-0CC1B62DA12E}"/>
    <hyperlink ref="E12" r:id="rId5" tooltip="Browse 📉  Charts, Dashboards &amp; Analytics templates on Excel Gurukul Online" xr:uid="{636F0142-B10B-43F1-996C-5089379606AE}"/>
    <hyperlink ref="E13" r:id="rId6" tooltip="Browse 💻  Technology &amp; IT templates on Excel Gurukul Online" xr:uid="{988EA890-E055-4D0E-8F7D-7EE1409E29BB}"/>
    <hyperlink ref="E14" r:id="rId7" tooltip="Browse 🏛️  Corporate Governance templates on Excel Gurukul Online" xr:uid="{68D05DAA-A1E3-44B5-962C-507FF2557A37}"/>
    <hyperlink ref="E15" r:id="rId8" tooltip="Browse 📈  Sales &amp; Marketing templates on Excel Gurukul Online" xr:uid="{AC10EFD4-91A9-4616-A0A9-9A1CCD6BEF98}"/>
    <hyperlink ref="E16" r:id="rId9" xr:uid="{20D0E639-AEF5-466C-B63E-4624A14A0508}"/>
    <hyperlink ref="E17" r:id="rId10" xr:uid="{A1AF7EAE-2472-4B48-8782-ABEDEE4CD4CD}"/>
    <hyperlink ref="E18" r:id="rId11" tooltip="Browse 💼  Business &amp; Operations templates on Excel Gurukul Online" xr:uid="{5DAE9D45-9268-4AAE-B286-C79C71386B9B}"/>
    <hyperlink ref="E19" r:id="rId12" tooltip="Browse ⚖️  Legal &amp; Compliance templates on Excel Gurukul Online" xr:uid="{60160084-DCFD-4D6C-A21E-EF5356012ECC}"/>
    <hyperlink ref="E20" r:id="rId13" xr:uid="{85B5475D-DED2-4A24-80CD-387FE1D75F5C}"/>
    <hyperlink ref="E22" r:id="rId14" xr:uid="{209673B9-9027-4F0E-95A3-F18CE16D080E}"/>
    <hyperlink ref="E23" r:id="rId15" xr:uid="{6B0ABB97-1107-4D63-BCCA-76133BE89136}"/>
    <hyperlink ref="E24" r:id="rId16" xr:uid="{97962D7E-D742-4462-A660-554607B4EFD2}"/>
    <hyperlink ref="E25" r:id="rId17" xr:uid="{8873FA0E-AC7A-473D-892B-B0565DC5CD0A}"/>
    <hyperlink ref="E26" r:id="rId18" tooltip="Browse 🏨  Hospitality &amp; Tourism templates on Excel Gurukul Online" xr:uid="{16B97B99-9A68-4C70-A9E5-DCF63479B8E8}"/>
    <hyperlink ref="E27" r:id="rId19" tooltip="Browse 📦  Inventory &amp; Logistics templates on Excel Gurukul Online" xr:uid="{E0A2A492-19F2-4D4F-8A54-3C9009A39BB1}"/>
    <hyperlink ref="E28" r:id="rId20" xr:uid="{CF5EB374-C5D2-417F-98B0-903922C11D70}"/>
    <hyperlink ref="E29" r:id="rId21" xr:uid="{3973CDBF-70BE-4956-BD9A-2F66F1CAC429}"/>
    <hyperlink ref="E30" r:id="rId22" xr:uid="{47991BA5-EA44-405B-BAD2-830C52CF0CB0}"/>
    <hyperlink ref="E21" r:id="rId23" xr:uid="{665AD093-E9AD-45B3-B0FB-0A68001B8784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Pushup Plank Log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2026-07-22T18:26:12Z</dcterms:created>
  <dcterms:modified xsi:type="dcterms:W3CDTF">2026-07-22T18:32:22Z</dcterms:modified>
  <dc:language>en-US</dc:language>
</cp:coreProperties>
</file>