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74E16F3FB4BE34272259FECD50775C5C7DBA" xr6:coauthVersionLast="47" xr6:coauthVersionMax="47" xr10:uidLastSave="{7B984171-3544-4FBD-ADE1-609CD9523653}"/>
  <bookViews>
    <workbookView xWindow="-120" yWindow="-120" windowWidth="29040" windowHeight="15720" tabRatio="500" xr2:uid="{00000000-000D-0000-FFFF-FFFF00000000}"/>
  </bookViews>
  <sheets>
    <sheet name="Material Takeoff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" i="1" l="1"/>
  <c r="G20" i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I11" i="1"/>
  <c r="G11" i="1"/>
  <c r="G10" i="1"/>
  <c r="I10" i="1" s="1"/>
  <c r="G9" i="1"/>
  <c r="I9" i="1" s="1"/>
  <c r="G8" i="1"/>
  <c r="I8" i="1" s="1"/>
  <c r="G7" i="1"/>
  <c r="I7" i="1" s="1"/>
  <c r="G6" i="1"/>
  <c r="G21" i="1" s="1"/>
  <c r="I6" i="1" l="1"/>
  <c r="I21" i="1" s="1"/>
</calcChain>
</file>

<file path=xl/sharedStrings.xml><?xml version="1.0" encoding="utf-8"?>
<sst xmlns="http://schemas.openxmlformats.org/spreadsheetml/2006/main" count="150" uniqueCount="141">
  <si>
    <t>CONSTRUCTION MATERIAL TAKEOFF SHEET</t>
  </si>
  <si>
    <t>Estimate material quantities, wastage and costs for the project BOQ</t>
  </si>
  <si>
    <t>Item</t>
  </si>
  <si>
    <t>Specification</t>
  </si>
  <si>
    <t>Unit</t>
  </si>
  <si>
    <t>Quantity</t>
  </si>
  <si>
    <t>Rate (₹)</t>
  </si>
  <si>
    <t>Amount (₹)</t>
  </si>
  <si>
    <t>Wastage (%)</t>
  </si>
  <si>
    <t>Adj. Amount (₹)</t>
  </si>
  <si>
    <t>Supplier</t>
  </si>
  <si>
    <t>Cement OPC 53</t>
  </si>
  <si>
    <t>43 Grade bag</t>
  </si>
  <si>
    <t>Bags</t>
  </si>
  <si>
    <t>UltraTech</t>
  </si>
  <si>
    <t>TMT Steel</t>
  </si>
  <si>
    <t>Fe 500D</t>
  </si>
  <si>
    <t>Kg</t>
  </si>
  <si>
    <t>Tata Tiscon</t>
  </si>
  <si>
    <t>River Sand</t>
  </si>
  <si>
    <t>Fine</t>
  </si>
  <si>
    <t>Cu.m</t>
  </si>
  <si>
    <t>Local</t>
  </si>
  <si>
    <t>Aggregate 20mm</t>
  </si>
  <si>
    <t>Crushed</t>
  </si>
  <si>
    <t>Bricks</t>
  </si>
  <si>
    <t>Class A</t>
  </si>
  <si>
    <t>Nos</t>
  </si>
  <si>
    <t>RedClay</t>
  </si>
  <si>
    <t>AAC Blocks</t>
  </si>
  <si>
    <t>600x200x150</t>
  </si>
  <si>
    <t>Magicrete</t>
  </si>
  <si>
    <t>RMC M25</t>
  </si>
  <si>
    <t>Ready mix</t>
  </si>
  <si>
    <t>ACC</t>
  </si>
  <si>
    <t>Plywood</t>
  </si>
  <si>
    <t>18mm BWP</t>
  </si>
  <si>
    <t>Sheets</t>
  </si>
  <si>
    <t>CenturyPly</t>
  </si>
  <si>
    <t>Vitrified Tiles</t>
  </si>
  <si>
    <t>600x600</t>
  </si>
  <si>
    <t>Sq.m</t>
  </si>
  <si>
    <t>Kajaria</t>
  </si>
  <si>
    <t>Paint Emulsion</t>
  </si>
  <si>
    <t>Interior</t>
  </si>
  <si>
    <t>Ltr</t>
  </si>
  <si>
    <t>Asian Paints</t>
  </si>
  <si>
    <t>PVC Pipes</t>
  </si>
  <si>
    <t>110mm</t>
  </si>
  <si>
    <t>Mtr</t>
  </si>
  <si>
    <t>Supreme</t>
  </si>
  <si>
    <t>Electrical Wire</t>
  </si>
  <si>
    <t>2.5 sq mm</t>
  </si>
  <si>
    <t>Polycab</t>
  </si>
  <si>
    <t>Door Frames</t>
  </si>
  <si>
    <t>Sal wood</t>
  </si>
  <si>
    <t>Window Glass</t>
  </si>
  <si>
    <t>6mm</t>
  </si>
  <si>
    <t>Saint-Gobain</t>
  </si>
  <si>
    <t>Waterproofing</t>
  </si>
  <si>
    <t>2-coat</t>
  </si>
  <si>
    <t>Dr Fixit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</si>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</sst>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6D56A53-1A0C-448E-8CC7-3034ABD8D4D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8" customWidth="1"/>
    <col min="3" max="3" width="16" customWidth="1"/>
    <col min="4" max="6" width="11" customWidth="1"/>
    <col min="7" max="7" width="13" customWidth="1"/>
    <col min="8" max="8" width="14" customWidth="1"/>
    <col min="9" max="9" width="18" customWidth="1"/>
    <col min="10" max="10" width="15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4">
        <v>1200</v>
      </c>
      <c r="F6" s="5">
        <v>420</v>
      </c>
      <c r="G6" s="5">
        <f t="shared" ref="G6:G20" si="0">E6*F6</f>
        <v>504000</v>
      </c>
      <c r="H6" s="6">
        <v>3</v>
      </c>
      <c r="I6" s="5">
        <f t="shared" ref="I6:I20" si="1">G6*(1+H6/100)</f>
        <v>519120</v>
      </c>
      <c r="J6" s="4" t="s">
        <v>14</v>
      </c>
    </row>
    <row r="7" spans="2:10" x14ac:dyDescent="0.25">
      <c r="B7" s="7" t="s">
        <v>15</v>
      </c>
      <c r="C7" s="7" t="s">
        <v>16</v>
      </c>
      <c r="D7" s="7" t="s">
        <v>17</v>
      </c>
      <c r="E7" s="7">
        <v>18000</v>
      </c>
      <c r="F7" s="8">
        <v>62</v>
      </c>
      <c r="G7" s="8">
        <f t="shared" si="0"/>
        <v>1116000</v>
      </c>
      <c r="H7" s="9">
        <v>2</v>
      </c>
      <c r="I7" s="8">
        <f t="shared" si="1"/>
        <v>1138320</v>
      </c>
      <c r="J7" s="7" t="s">
        <v>18</v>
      </c>
    </row>
    <row r="8" spans="2:10" x14ac:dyDescent="0.25">
      <c r="B8" s="4" t="s">
        <v>19</v>
      </c>
      <c r="C8" s="4" t="s">
        <v>20</v>
      </c>
      <c r="D8" s="4" t="s">
        <v>21</v>
      </c>
      <c r="E8" s="4">
        <v>240</v>
      </c>
      <c r="F8" s="5">
        <v>2200</v>
      </c>
      <c r="G8" s="5">
        <f t="shared" si="0"/>
        <v>528000</v>
      </c>
      <c r="H8" s="6">
        <v>5</v>
      </c>
      <c r="I8" s="5">
        <f t="shared" si="1"/>
        <v>554400</v>
      </c>
      <c r="J8" s="4" t="s">
        <v>22</v>
      </c>
    </row>
    <row r="9" spans="2:10" x14ac:dyDescent="0.25">
      <c r="B9" s="7" t="s">
        <v>23</v>
      </c>
      <c r="C9" s="7" t="s">
        <v>24</v>
      </c>
      <c r="D9" s="7" t="s">
        <v>21</v>
      </c>
      <c r="E9" s="7">
        <v>180</v>
      </c>
      <c r="F9" s="8">
        <v>1800</v>
      </c>
      <c r="G9" s="8">
        <f t="shared" si="0"/>
        <v>324000</v>
      </c>
      <c r="H9" s="9">
        <v>5</v>
      </c>
      <c r="I9" s="8">
        <f t="shared" si="1"/>
        <v>340200</v>
      </c>
      <c r="J9" s="7" t="s">
        <v>22</v>
      </c>
    </row>
    <row r="10" spans="2:10" x14ac:dyDescent="0.25">
      <c r="B10" s="4" t="s">
        <v>25</v>
      </c>
      <c r="C10" s="4" t="s">
        <v>26</v>
      </c>
      <c r="D10" s="4" t="s">
        <v>27</v>
      </c>
      <c r="E10" s="4">
        <v>45000</v>
      </c>
      <c r="F10" s="5">
        <v>8</v>
      </c>
      <c r="G10" s="5">
        <f t="shared" si="0"/>
        <v>360000</v>
      </c>
      <c r="H10" s="6">
        <v>4</v>
      </c>
      <c r="I10" s="5">
        <f t="shared" si="1"/>
        <v>374400</v>
      </c>
      <c r="J10" s="4" t="s">
        <v>28</v>
      </c>
    </row>
    <row r="11" spans="2:10" x14ac:dyDescent="0.25">
      <c r="B11" s="7" t="s">
        <v>29</v>
      </c>
      <c r="C11" s="7" t="s">
        <v>30</v>
      </c>
      <c r="D11" s="7" t="s">
        <v>27</v>
      </c>
      <c r="E11" s="7">
        <v>6000</v>
      </c>
      <c r="F11" s="8">
        <v>55</v>
      </c>
      <c r="G11" s="8">
        <f t="shared" si="0"/>
        <v>330000</v>
      </c>
      <c r="H11" s="9">
        <v>3</v>
      </c>
      <c r="I11" s="8">
        <f t="shared" si="1"/>
        <v>339900</v>
      </c>
      <c r="J11" s="7" t="s">
        <v>31</v>
      </c>
    </row>
    <row r="12" spans="2:10" x14ac:dyDescent="0.25">
      <c r="B12" s="4" t="s">
        <v>32</v>
      </c>
      <c r="C12" s="4" t="s">
        <v>33</v>
      </c>
      <c r="D12" s="4" t="s">
        <v>21</v>
      </c>
      <c r="E12" s="4">
        <v>150</v>
      </c>
      <c r="F12" s="5">
        <v>5200</v>
      </c>
      <c r="G12" s="5">
        <f t="shared" si="0"/>
        <v>780000</v>
      </c>
      <c r="H12" s="6">
        <v>2</v>
      </c>
      <c r="I12" s="5">
        <f t="shared" si="1"/>
        <v>795600</v>
      </c>
      <c r="J12" s="4" t="s">
        <v>34</v>
      </c>
    </row>
    <row r="13" spans="2:10" x14ac:dyDescent="0.25">
      <c r="B13" s="7" t="s">
        <v>35</v>
      </c>
      <c r="C13" s="7" t="s">
        <v>36</v>
      </c>
      <c r="D13" s="7" t="s">
        <v>37</v>
      </c>
      <c r="E13" s="7">
        <v>220</v>
      </c>
      <c r="F13" s="8">
        <v>2100</v>
      </c>
      <c r="G13" s="8">
        <f t="shared" si="0"/>
        <v>462000</v>
      </c>
      <c r="H13" s="9">
        <v>3</v>
      </c>
      <c r="I13" s="8">
        <f t="shared" si="1"/>
        <v>475860</v>
      </c>
      <c r="J13" s="7" t="s">
        <v>38</v>
      </c>
    </row>
    <row r="14" spans="2:10" x14ac:dyDescent="0.25">
      <c r="B14" s="4" t="s">
        <v>39</v>
      </c>
      <c r="C14" s="4" t="s">
        <v>40</v>
      </c>
      <c r="D14" s="4" t="s">
        <v>41</v>
      </c>
      <c r="E14" s="4">
        <v>850</v>
      </c>
      <c r="F14" s="5">
        <v>650</v>
      </c>
      <c r="G14" s="5">
        <f t="shared" si="0"/>
        <v>552500</v>
      </c>
      <c r="H14" s="6">
        <v>6</v>
      </c>
      <c r="I14" s="5">
        <f t="shared" si="1"/>
        <v>585650</v>
      </c>
      <c r="J14" s="4" t="s">
        <v>42</v>
      </c>
    </row>
    <row r="15" spans="2:10" x14ac:dyDescent="0.25">
      <c r="B15" s="7" t="s">
        <v>43</v>
      </c>
      <c r="C15" s="7" t="s">
        <v>44</v>
      </c>
      <c r="D15" s="7" t="s">
        <v>45</v>
      </c>
      <c r="E15" s="7">
        <v>900</v>
      </c>
      <c r="F15" s="8">
        <v>260</v>
      </c>
      <c r="G15" s="8">
        <f t="shared" si="0"/>
        <v>234000</v>
      </c>
      <c r="H15" s="9">
        <v>4</v>
      </c>
      <c r="I15" s="8">
        <f t="shared" si="1"/>
        <v>243360</v>
      </c>
      <c r="J15" s="7" t="s">
        <v>46</v>
      </c>
    </row>
    <row r="16" spans="2:10" x14ac:dyDescent="0.25">
      <c r="B16" s="4" t="s">
        <v>47</v>
      </c>
      <c r="C16" s="4" t="s">
        <v>48</v>
      </c>
      <c r="D16" s="4" t="s">
        <v>49</v>
      </c>
      <c r="E16" s="4">
        <v>600</v>
      </c>
      <c r="F16" s="5">
        <v>180</v>
      </c>
      <c r="G16" s="5">
        <f t="shared" si="0"/>
        <v>108000</v>
      </c>
      <c r="H16" s="6">
        <v>3</v>
      </c>
      <c r="I16" s="5">
        <f t="shared" si="1"/>
        <v>111240</v>
      </c>
      <c r="J16" s="4" t="s">
        <v>50</v>
      </c>
    </row>
    <row r="17" spans="2:10" x14ac:dyDescent="0.25">
      <c r="B17" s="7" t="s">
        <v>51</v>
      </c>
      <c r="C17" s="7" t="s">
        <v>52</v>
      </c>
      <c r="D17" s="7" t="s">
        <v>49</v>
      </c>
      <c r="E17" s="7">
        <v>4200</v>
      </c>
      <c r="F17" s="8">
        <v>28</v>
      </c>
      <c r="G17" s="8">
        <f t="shared" si="0"/>
        <v>117600</v>
      </c>
      <c r="H17" s="9">
        <v>2</v>
      </c>
      <c r="I17" s="8">
        <f t="shared" si="1"/>
        <v>119952</v>
      </c>
      <c r="J17" s="7" t="s">
        <v>53</v>
      </c>
    </row>
    <row r="18" spans="2:10" x14ac:dyDescent="0.25">
      <c r="B18" s="4" t="s">
        <v>54</v>
      </c>
      <c r="C18" s="4" t="s">
        <v>55</v>
      </c>
      <c r="D18" s="4" t="s">
        <v>27</v>
      </c>
      <c r="E18" s="4">
        <v>48</v>
      </c>
      <c r="F18" s="5">
        <v>3200</v>
      </c>
      <c r="G18" s="5">
        <f t="shared" si="0"/>
        <v>153600</v>
      </c>
      <c r="H18" s="6">
        <v>2</v>
      </c>
      <c r="I18" s="5">
        <f t="shared" si="1"/>
        <v>156672</v>
      </c>
      <c r="J18" s="4" t="s">
        <v>22</v>
      </c>
    </row>
    <row r="19" spans="2:10" x14ac:dyDescent="0.25">
      <c r="B19" s="7" t="s">
        <v>56</v>
      </c>
      <c r="C19" s="7" t="s">
        <v>57</v>
      </c>
      <c r="D19" s="7" t="s">
        <v>41</v>
      </c>
      <c r="E19" s="7">
        <v>160</v>
      </c>
      <c r="F19" s="8">
        <v>520</v>
      </c>
      <c r="G19" s="8">
        <f t="shared" si="0"/>
        <v>83200</v>
      </c>
      <c r="H19" s="9">
        <v>7</v>
      </c>
      <c r="I19" s="8">
        <f t="shared" si="1"/>
        <v>89024</v>
      </c>
      <c r="J19" s="7" t="s">
        <v>58</v>
      </c>
    </row>
    <row r="20" spans="2:10" x14ac:dyDescent="0.25">
      <c r="B20" s="4" t="s">
        <v>59</v>
      </c>
      <c r="C20" s="4" t="s">
        <v>60</v>
      </c>
      <c r="D20" s="4" t="s">
        <v>41</v>
      </c>
      <c r="E20" s="4">
        <v>420</v>
      </c>
      <c r="F20" s="5">
        <v>140</v>
      </c>
      <c r="G20" s="5">
        <f t="shared" si="0"/>
        <v>58800</v>
      </c>
      <c r="H20" s="6">
        <v>5</v>
      </c>
      <c r="I20" s="5">
        <f t="shared" si="1"/>
        <v>61740</v>
      </c>
      <c r="J20" s="4" t="s">
        <v>61</v>
      </c>
    </row>
    <row r="21" spans="2:10" x14ac:dyDescent="0.25">
      <c r="B21" s="10" t="s">
        <v>62</v>
      </c>
      <c r="C21" s="10"/>
      <c r="D21" s="10"/>
      <c r="E21" s="10"/>
      <c r="F21" s="10"/>
      <c r="G21" s="11">
        <f>SUM(G6:G20)</f>
        <v>5711700</v>
      </c>
      <c r="H21" s="10"/>
      <c r="I21" s="11">
        <f>SUM(I6:I20)</f>
        <v>5905438</v>
      </c>
      <c r="J21" s="10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ED78-946F-4BC9-9E9B-B7F2C1CBC43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63</v>
      </c>
      <c r="C2" s="13"/>
      <c r="D2" s="13"/>
      <c r="E2" s="13"/>
    </row>
    <row r="3" spans="2:5" ht="18" customHeight="1" x14ac:dyDescent="0.25">
      <c r="B3" s="14" t="s">
        <v>64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65</v>
      </c>
      <c r="C5" s="16"/>
      <c r="D5" s="17" t="s">
        <v>66</v>
      </c>
      <c r="E5" s="17" t="s">
        <v>67</v>
      </c>
    </row>
    <row r="6" spans="2:5" ht="20.100000000000001" customHeight="1" x14ac:dyDescent="0.25">
      <c r="B6" s="18" t="s">
        <v>68</v>
      </c>
      <c r="C6" s="19"/>
      <c r="D6" s="20" t="s">
        <v>69</v>
      </c>
      <c r="E6" s="21" t="s">
        <v>70</v>
      </c>
    </row>
    <row r="7" spans="2:5" ht="20.100000000000001" customHeight="1" x14ac:dyDescent="0.25">
      <c r="B7" s="22" t="s">
        <v>71</v>
      </c>
      <c r="C7" s="23"/>
      <c r="D7" s="24" t="s">
        <v>72</v>
      </c>
      <c r="E7" s="25" t="s">
        <v>73</v>
      </c>
    </row>
    <row r="8" spans="2:5" ht="20.100000000000001" customHeight="1" x14ac:dyDescent="0.25">
      <c r="B8" s="26" t="s">
        <v>74</v>
      </c>
      <c r="C8" s="27"/>
      <c r="D8" s="20" t="s">
        <v>75</v>
      </c>
      <c r="E8" s="21" t="s">
        <v>76</v>
      </c>
    </row>
    <row r="9" spans="2:5" ht="6" customHeight="1" x14ac:dyDescent="0.25"/>
    <row r="10" spans="2:5" ht="20.100000000000001" customHeight="1" x14ac:dyDescent="0.25">
      <c r="B10" s="28" t="s">
        <v>77</v>
      </c>
      <c r="C10" s="17" t="s">
        <v>78</v>
      </c>
      <c r="D10" s="17" t="s">
        <v>79</v>
      </c>
      <c r="E10" s="17" t="s">
        <v>80</v>
      </c>
    </row>
    <row r="11" spans="2:5" ht="20.100000000000001" customHeight="1" x14ac:dyDescent="0.25">
      <c r="B11" s="29">
        <v>1</v>
      </c>
      <c r="C11" s="24" t="s">
        <v>81</v>
      </c>
      <c r="D11" s="24" t="s">
        <v>82</v>
      </c>
      <c r="E11" s="25" t="s">
        <v>83</v>
      </c>
    </row>
    <row r="12" spans="2:5" ht="20.100000000000001" customHeight="1" x14ac:dyDescent="0.25">
      <c r="B12" s="30">
        <v>2</v>
      </c>
      <c r="C12" s="20" t="s">
        <v>84</v>
      </c>
      <c r="D12" s="20" t="s">
        <v>85</v>
      </c>
      <c r="E12" s="21" t="s">
        <v>86</v>
      </c>
    </row>
    <row r="13" spans="2:5" ht="20.100000000000001" customHeight="1" x14ac:dyDescent="0.25">
      <c r="B13" s="29">
        <v>3</v>
      </c>
      <c r="C13" s="24" t="s">
        <v>87</v>
      </c>
      <c r="D13" s="24" t="s">
        <v>88</v>
      </c>
      <c r="E13" s="25" t="s">
        <v>89</v>
      </c>
    </row>
    <row r="14" spans="2:5" ht="20.100000000000001" customHeight="1" x14ac:dyDescent="0.25">
      <c r="B14" s="30">
        <v>4</v>
      </c>
      <c r="C14" s="20" t="s">
        <v>90</v>
      </c>
      <c r="D14" s="20" t="s">
        <v>91</v>
      </c>
      <c r="E14" s="21" t="s">
        <v>92</v>
      </c>
    </row>
    <row r="15" spans="2:5" ht="20.100000000000001" customHeight="1" x14ac:dyDescent="0.25">
      <c r="B15" s="29">
        <v>5</v>
      </c>
      <c r="C15" s="24" t="s">
        <v>93</v>
      </c>
      <c r="D15" s="24" t="s">
        <v>94</v>
      </c>
      <c r="E15" s="25" t="s">
        <v>95</v>
      </c>
    </row>
    <row r="16" spans="2:5" ht="20.100000000000001" customHeight="1" x14ac:dyDescent="0.25">
      <c r="B16" s="30">
        <v>6</v>
      </c>
      <c r="C16" s="20" t="s">
        <v>96</v>
      </c>
      <c r="D16" s="20" t="s">
        <v>97</v>
      </c>
      <c r="E16" s="21" t="s">
        <v>98</v>
      </c>
    </row>
    <row r="17" spans="2:5" ht="20.100000000000001" customHeight="1" x14ac:dyDescent="0.25">
      <c r="B17" s="29">
        <v>7</v>
      </c>
      <c r="C17" s="24" t="s">
        <v>99</v>
      </c>
      <c r="D17" s="24" t="s">
        <v>100</v>
      </c>
      <c r="E17" s="25" t="s">
        <v>101</v>
      </c>
    </row>
    <row r="18" spans="2:5" ht="20.100000000000001" customHeight="1" x14ac:dyDescent="0.25">
      <c r="B18" s="30">
        <v>8</v>
      </c>
      <c r="C18" s="20" t="s">
        <v>102</v>
      </c>
      <c r="D18" s="20" t="s">
        <v>103</v>
      </c>
      <c r="E18" s="21" t="s">
        <v>104</v>
      </c>
    </row>
    <row r="19" spans="2:5" ht="20.100000000000001" customHeight="1" x14ac:dyDescent="0.25">
      <c r="B19" s="29">
        <v>9</v>
      </c>
      <c r="C19" s="24" t="s">
        <v>105</v>
      </c>
      <c r="D19" s="24" t="s">
        <v>106</v>
      </c>
      <c r="E19" s="25" t="s">
        <v>107</v>
      </c>
    </row>
    <row r="20" spans="2:5" ht="20.100000000000001" customHeight="1" x14ac:dyDescent="0.25">
      <c r="B20" s="30">
        <v>10</v>
      </c>
      <c r="C20" s="20" t="s">
        <v>108</v>
      </c>
      <c r="D20" s="20" t="s">
        <v>109</v>
      </c>
      <c r="E20" s="21" t="s">
        <v>110</v>
      </c>
    </row>
    <row r="21" spans="2:5" ht="20.100000000000001" customHeight="1" x14ac:dyDescent="0.25">
      <c r="B21" s="29">
        <v>11</v>
      </c>
      <c r="C21" s="24" t="s">
        <v>111</v>
      </c>
      <c r="D21" s="24" t="s">
        <v>112</v>
      </c>
      <c r="E21" s="25" t="s">
        <v>113</v>
      </c>
    </row>
    <row r="22" spans="2:5" ht="20.100000000000001" customHeight="1" x14ac:dyDescent="0.25">
      <c r="B22" s="30">
        <v>12</v>
      </c>
      <c r="C22" s="20" t="s">
        <v>114</v>
      </c>
      <c r="D22" s="20" t="s">
        <v>115</v>
      </c>
      <c r="E22" s="21" t="s">
        <v>116</v>
      </c>
    </row>
    <row r="23" spans="2:5" ht="20.100000000000001" customHeight="1" x14ac:dyDescent="0.25">
      <c r="B23" s="29">
        <v>13</v>
      </c>
      <c r="C23" s="24" t="s">
        <v>117</v>
      </c>
      <c r="D23" s="24" t="s">
        <v>118</v>
      </c>
      <c r="E23" s="25" t="s">
        <v>119</v>
      </c>
    </row>
    <row r="24" spans="2:5" ht="20.100000000000001" customHeight="1" x14ac:dyDescent="0.25">
      <c r="B24" s="30">
        <v>14</v>
      </c>
      <c r="C24" s="20" t="s">
        <v>120</v>
      </c>
      <c r="D24" s="20" t="s">
        <v>121</v>
      </c>
      <c r="E24" s="21" t="s">
        <v>122</v>
      </c>
    </row>
    <row r="25" spans="2:5" ht="20.100000000000001" customHeight="1" x14ac:dyDescent="0.25">
      <c r="B25" s="29">
        <v>15</v>
      </c>
      <c r="C25" s="24" t="s">
        <v>123</v>
      </c>
      <c r="D25" s="24" t="s">
        <v>124</v>
      </c>
      <c r="E25" s="25" t="s">
        <v>125</v>
      </c>
    </row>
    <row r="26" spans="2:5" ht="20.100000000000001" customHeight="1" x14ac:dyDescent="0.25">
      <c r="B26" s="30">
        <v>16</v>
      </c>
      <c r="C26" s="20" t="s">
        <v>126</v>
      </c>
      <c r="D26" s="20" t="s">
        <v>127</v>
      </c>
      <c r="E26" s="21" t="s">
        <v>128</v>
      </c>
    </row>
    <row r="27" spans="2:5" ht="20.100000000000001" customHeight="1" x14ac:dyDescent="0.25">
      <c r="B27" s="29">
        <v>17</v>
      </c>
      <c r="C27" s="24" t="s">
        <v>129</v>
      </c>
      <c r="D27" s="24" t="s">
        <v>130</v>
      </c>
      <c r="E27" s="25" t="s">
        <v>131</v>
      </c>
    </row>
    <row r="28" spans="2:5" ht="20.100000000000001" customHeight="1" x14ac:dyDescent="0.25">
      <c r="B28" s="30">
        <v>18</v>
      </c>
      <c r="C28" s="20" t="s">
        <v>132</v>
      </c>
      <c r="D28" s="20" t="s">
        <v>133</v>
      </c>
      <c r="E28" s="21" t="s">
        <v>134</v>
      </c>
    </row>
    <row r="29" spans="2:5" ht="20.100000000000001" customHeight="1" x14ac:dyDescent="0.25">
      <c r="B29" s="29">
        <v>19</v>
      </c>
      <c r="C29" s="24" t="s">
        <v>135</v>
      </c>
      <c r="D29" s="24" t="s">
        <v>136</v>
      </c>
      <c r="E29" s="25" t="s">
        <v>137</v>
      </c>
    </row>
    <row r="30" spans="2:5" ht="20.100000000000001" customHeight="1" x14ac:dyDescent="0.25">
      <c r="B30" s="30">
        <v>20</v>
      </c>
      <c r="C30" s="20" t="s">
        <v>138</v>
      </c>
      <c r="D30" s="20" t="s">
        <v>139</v>
      </c>
      <c r="E30" s="21" t="s">
        <v>140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66D99A48-ACCD-4B9D-A60A-725543F5234F}"/>
    <hyperlink ref="E7" r:id="rId2" tooltip="Browse all template categories" xr:uid="{58F75C0E-DCF9-4FB0-B17B-C1EC4EFC5B66}"/>
    <hyperlink ref="E8" r:id="rId3" tooltip="Email Excel Gurukul Online for custom templates" xr:uid="{8C436DF3-24D4-47BA-A1D9-16A50C078002}"/>
    <hyperlink ref="E11" r:id="rId4" tooltip="Browse 📊  Project Management templates on Excel Gurukul Online" xr:uid="{898FB0C8-A057-4B4C-9DE7-A0A30ECC3C0C}"/>
    <hyperlink ref="E12" r:id="rId5" tooltip="Browse 📉  Charts, Dashboards &amp; Analytics templates on Excel Gurukul Online" xr:uid="{1A4D7AD9-3036-40EE-ACDF-2DBDFE0E7539}"/>
    <hyperlink ref="E13" r:id="rId6" tooltip="Browse 💻  Technology &amp; IT templates on Excel Gurukul Online" xr:uid="{A16D598E-4F57-4DC9-A9F7-16FFD280321C}"/>
    <hyperlink ref="E14" r:id="rId7" tooltip="Browse 🏛️  Corporate Governance templates on Excel Gurukul Online" xr:uid="{0DFA1A91-368C-41CD-84B0-0C16AC6E1313}"/>
    <hyperlink ref="E15" r:id="rId8" tooltip="Browse 📈  Sales &amp; Marketing templates on Excel Gurukul Online" xr:uid="{48A9B5B5-CE3F-4969-AE9B-77C02A453061}"/>
    <hyperlink ref="E16" r:id="rId9" xr:uid="{6476999C-359E-4A1B-BFC7-CFF435045B63}"/>
    <hyperlink ref="E17" r:id="rId10" xr:uid="{9B4F99D7-21BD-4BDD-B262-AA590EB258D4}"/>
    <hyperlink ref="E18" r:id="rId11" tooltip="Browse 💼  Business &amp; Operations templates on Excel Gurukul Online" xr:uid="{E7017BFF-712C-4813-9426-DB304AF7856E}"/>
    <hyperlink ref="E19" r:id="rId12" tooltip="Browse ⚖️  Legal &amp; Compliance templates on Excel Gurukul Online" xr:uid="{EAB0B0D0-CD12-4C5A-9EB0-3F071BF2211D}"/>
    <hyperlink ref="E20" r:id="rId13" xr:uid="{09565B34-26A9-4E84-9075-3D1B865DF379}"/>
    <hyperlink ref="E22" r:id="rId14" xr:uid="{7ACC2A5C-42EF-472D-9DCD-0BAFC96EB4DA}"/>
    <hyperlink ref="E23" r:id="rId15" xr:uid="{4211FDAB-62F7-4698-BB4A-3D976B4BD4F8}"/>
    <hyperlink ref="E24" r:id="rId16" xr:uid="{9DD2C7AA-4EDA-47DD-8AB4-BCE128FE0359}"/>
    <hyperlink ref="E25" r:id="rId17" xr:uid="{3279F8BC-C46A-434C-AB7E-4601C9D4823C}"/>
    <hyperlink ref="E26" r:id="rId18" tooltip="Browse 🏨  Hospitality &amp; Tourism templates on Excel Gurukul Online" xr:uid="{4C9EF93E-565D-4324-8CEA-DAE1039A86D6}"/>
    <hyperlink ref="E27" r:id="rId19" tooltip="Browse 📦  Inventory &amp; Logistics templates on Excel Gurukul Online" xr:uid="{55BE134E-685E-4FF5-8E4F-E5D07D42E938}"/>
    <hyperlink ref="E28" r:id="rId20" xr:uid="{050C1D99-81FC-4F5B-A1F6-415A12873F11}"/>
    <hyperlink ref="E29" r:id="rId21" xr:uid="{7E69FC7A-EE97-44E3-BA81-815D390B9DF6}"/>
    <hyperlink ref="E30" r:id="rId22" xr:uid="{11FB99A3-DA6E-4848-A987-0ABCCE95F765}"/>
    <hyperlink ref="E21" r:id="rId23" xr:uid="{1C4AF13D-E620-4166-8B81-9E8BD5EF0EF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Material Takeoff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2026-06-21T18:46:11Z</dcterms:created>
  <dcterms:modified xsi:type="dcterms:W3CDTF">2026-06-21T18:49:14Z</dcterms:modified>
  <dc:language>en-US</dc:language>
</cp:coreProperties>
</file>