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1F7101526223F1C7FD70E86943B5733C83ED" xr6:coauthVersionLast="47" xr6:coauthVersionMax="47" xr10:uidLastSave="{6494930A-86E1-4ADF-8B07-0E6725F9769F}"/>
  <bookViews>
    <workbookView xWindow="-120" yWindow="-120" windowWidth="29040" windowHeight="15720" tabRatio="500" xr2:uid="{00000000-000D-0000-FFFF-FFFF00000000}"/>
  </bookViews>
  <sheets>
    <sheet name="Home Loan EMI Compariso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1" l="1"/>
  <c r="H21" i="1" s="1"/>
  <c r="I21" i="1" s="1"/>
  <c r="G20" i="1"/>
  <c r="H20" i="1" s="1"/>
  <c r="I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I15" i="1" s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I11" i="1" s="1"/>
  <c r="G10" i="1"/>
  <c r="H10" i="1" s="1"/>
  <c r="I10" i="1" s="1"/>
  <c r="G9" i="1"/>
  <c r="H9" i="1" s="1"/>
  <c r="I9" i="1" s="1"/>
  <c r="G8" i="1"/>
  <c r="H8" i="1" s="1"/>
  <c r="I8" i="1" s="1"/>
  <c r="G7" i="1"/>
  <c r="H7" i="1" s="1"/>
  <c r="I7" i="1" s="1"/>
  <c r="G6" i="1"/>
  <c r="H6" i="1" s="1"/>
  <c r="I6" i="1" s="1"/>
</calcChain>
</file>

<file path=xl/sharedStrings.xml><?xml version="1.0" encoding="utf-8"?>
<sst xmlns="http://schemas.openxmlformats.org/spreadsheetml/2006/main" count="121" uniqueCount="108">
  <si>
    <t>HOME LOAN EMI COMPARISON TRACKER</t>
  </si>
  <si>
    <t>Compare home loan offers across lenders – EMI, total interest and total payable at a glance</t>
  </si>
  <si>
    <t>Lender / Bank</t>
  </si>
  <si>
    <t>Loan Amount (₹)</t>
  </si>
  <si>
    <t>Interest Rate (%)</t>
  </si>
  <si>
    <t>Tenure (Years)</t>
  </si>
  <si>
    <t>Processing Fee (₹)</t>
  </si>
  <si>
    <t>Monthly EMI (₹)</t>
  </si>
  <si>
    <t>Total Payable (₹)</t>
  </si>
  <si>
    <t>Total Interest (₹)</t>
  </si>
  <si>
    <t>Remarks</t>
  </si>
  <si>
    <t>SBI</t>
  </si>
  <si>
    <t>Best rate</t>
  </si>
  <si>
    <t>HDFC Bank</t>
  </si>
  <si>
    <t>Shortlist</t>
  </si>
  <si>
    <t>ICICI Bank</t>
  </si>
  <si>
    <t>Axis Bank</t>
  </si>
  <si>
    <t>Kotak Mahindra</t>
  </si>
  <si>
    <t>Punjab National Bank</t>
  </si>
  <si>
    <t>Bank of Baroda</t>
  </si>
  <si>
    <t>Canara Bank</t>
  </si>
  <si>
    <t>LIC Housing Finance</t>
  </si>
  <si>
    <t>Bajaj Housing Finance</t>
  </si>
  <si>
    <t>Tata Capital</t>
  </si>
  <si>
    <t>IDFC First Bank</t>
  </si>
  <si>
    <t>Compare fees</t>
  </si>
  <si>
    <t>Yes Bank</t>
  </si>
  <si>
    <t>IndusInd Bank</t>
  </si>
  <si>
    <t>Federal Bank</t>
  </si>
  <si>
    <t>Union Bank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</si>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</sst>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6" fillId="5" borderId="2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left" vertical="center" indent="1"/>
    </xf>
    <xf numFmtId="0" fontId="8" fillId="7" borderId="4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left" vertical="center" indent="1"/>
    </xf>
    <xf numFmtId="0" fontId="9" fillId="8" borderId="6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9" borderId="9" xfId="1" applyFont="1" applyFill="1" applyBorder="1" applyAlignment="1">
      <alignment horizontal="left" vertical="center" indent="1"/>
    </xf>
    <xf numFmtId="0" fontId="9" fillId="9" borderId="10" xfId="1" applyFont="1" applyFill="1" applyBorder="1" applyAlignment="1">
      <alignment horizontal="left" vertical="center" indent="1"/>
    </xf>
    <xf numFmtId="0" fontId="9" fillId="9" borderId="8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52F1A1C-82DE-4D87-818B-1B4846DD4CAE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4" customWidth="1"/>
    <col min="3" max="3" width="18" customWidth="1"/>
    <col min="4" max="4" width="20" customWidth="1"/>
    <col min="5" max="5" width="17" customWidth="1"/>
    <col min="6" max="6" width="21" customWidth="1"/>
    <col min="7" max="7" width="18" customWidth="1"/>
    <col min="8" max="8" width="20" customWidth="1"/>
    <col min="9" max="9" width="21" customWidth="1"/>
    <col min="10" max="10" width="15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5">
        <v>4000000</v>
      </c>
      <c r="D6" s="6">
        <v>8.5</v>
      </c>
      <c r="E6" s="4">
        <v>20</v>
      </c>
      <c r="F6" s="5">
        <v>10000</v>
      </c>
      <c r="G6" s="5">
        <f t="shared" ref="G6:G21" si="0">IFERROR(PMT(D6/1200,E6*12,-C6),0)</f>
        <v>34712.929334621353</v>
      </c>
      <c r="H6" s="5">
        <f t="shared" ref="H6:H21" si="1">G6*E6*12 + F6</f>
        <v>8341103.0403091246</v>
      </c>
      <c r="I6" s="5">
        <f t="shared" ref="I6:I21" si="2">H6-C6</f>
        <v>4341103.0403091246</v>
      </c>
      <c r="J6" s="4" t="s">
        <v>12</v>
      </c>
    </row>
    <row r="7" spans="2:10" x14ac:dyDescent="0.25">
      <c r="B7" s="7" t="s">
        <v>13</v>
      </c>
      <c r="C7" s="8">
        <v>4200000</v>
      </c>
      <c r="D7" s="9">
        <v>8.75</v>
      </c>
      <c r="E7" s="7">
        <v>20</v>
      </c>
      <c r="F7" s="8">
        <v>10500</v>
      </c>
      <c r="G7" s="8">
        <f t="shared" si="0"/>
        <v>37115.849774196256</v>
      </c>
      <c r="H7" s="8">
        <f t="shared" si="1"/>
        <v>8918303.9458071012</v>
      </c>
      <c r="I7" s="8">
        <f t="shared" si="2"/>
        <v>4718303.9458071012</v>
      </c>
      <c r="J7" s="7" t="s">
        <v>14</v>
      </c>
    </row>
    <row r="8" spans="2:10" x14ac:dyDescent="0.25">
      <c r="B8" s="4" t="s">
        <v>15</v>
      </c>
      <c r="C8" s="5">
        <v>4000000</v>
      </c>
      <c r="D8" s="6">
        <v>8.9</v>
      </c>
      <c r="E8" s="4">
        <v>18</v>
      </c>
      <c r="F8" s="5">
        <v>10000</v>
      </c>
      <c r="G8" s="5">
        <f t="shared" si="0"/>
        <v>37208.343627703776</v>
      </c>
      <c r="H8" s="5">
        <f t="shared" si="1"/>
        <v>8047002.2235840159</v>
      </c>
      <c r="I8" s="5">
        <f t="shared" si="2"/>
        <v>4047002.2235840159</v>
      </c>
      <c r="J8" s="4" t="s">
        <v>14</v>
      </c>
    </row>
    <row r="9" spans="2:10" x14ac:dyDescent="0.25">
      <c r="B9" s="7" t="s">
        <v>16</v>
      </c>
      <c r="C9" s="8">
        <v>4500000</v>
      </c>
      <c r="D9" s="9">
        <v>9</v>
      </c>
      <c r="E9" s="7">
        <v>15</v>
      </c>
      <c r="F9" s="8">
        <v>11250</v>
      </c>
      <c r="G9" s="8">
        <f t="shared" si="0"/>
        <v>45641.996287280323</v>
      </c>
      <c r="H9" s="8">
        <f t="shared" si="1"/>
        <v>8226809.3317104578</v>
      </c>
      <c r="I9" s="8">
        <f t="shared" si="2"/>
        <v>3726809.3317104578</v>
      </c>
      <c r="J9" s="7" t="s">
        <v>14</v>
      </c>
    </row>
    <row r="10" spans="2:10" x14ac:dyDescent="0.25">
      <c r="B10" s="4" t="s">
        <v>17</v>
      </c>
      <c r="C10" s="5">
        <v>3800000</v>
      </c>
      <c r="D10" s="6">
        <v>8.65</v>
      </c>
      <c r="E10" s="4">
        <v>20</v>
      </c>
      <c r="F10" s="5">
        <v>9500</v>
      </c>
      <c r="G10" s="5">
        <f t="shared" si="0"/>
        <v>33338.930139042954</v>
      </c>
      <c r="H10" s="5">
        <f t="shared" si="1"/>
        <v>8010843.2333703097</v>
      </c>
      <c r="I10" s="5">
        <f t="shared" si="2"/>
        <v>4210843.2333703097</v>
      </c>
      <c r="J10" s="4" t="s">
        <v>14</v>
      </c>
    </row>
    <row r="11" spans="2:10" x14ac:dyDescent="0.25">
      <c r="B11" s="7" t="s">
        <v>18</v>
      </c>
      <c r="C11" s="8">
        <v>4000000</v>
      </c>
      <c r="D11" s="9">
        <v>8.5500000000000007</v>
      </c>
      <c r="E11" s="7">
        <v>25</v>
      </c>
      <c r="F11" s="8">
        <v>10000</v>
      </c>
      <c r="G11" s="8">
        <f t="shared" si="0"/>
        <v>32343.973418117912</v>
      </c>
      <c r="H11" s="8">
        <f t="shared" si="1"/>
        <v>9713192.0254353732</v>
      </c>
      <c r="I11" s="8">
        <f t="shared" si="2"/>
        <v>5713192.0254353732</v>
      </c>
      <c r="J11" s="7" t="s">
        <v>12</v>
      </c>
    </row>
    <row r="12" spans="2:10" x14ac:dyDescent="0.25">
      <c r="B12" s="4" t="s">
        <v>19</v>
      </c>
      <c r="C12" s="5">
        <v>3900000</v>
      </c>
      <c r="D12" s="6">
        <v>8.6</v>
      </c>
      <c r="E12" s="4">
        <v>20</v>
      </c>
      <c r="F12" s="5">
        <v>9750</v>
      </c>
      <c r="G12" s="5">
        <f t="shared" si="0"/>
        <v>34092.347434122064</v>
      </c>
      <c r="H12" s="5">
        <f t="shared" si="1"/>
        <v>8191913.3841892947</v>
      </c>
      <c r="I12" s="5">
        <f t="shared" si="2"/>
        <v>4291913.3841892947</v>
      </c>
      <c r="J12" s="4" t="s">
        <v>14</v>
      </c>
    </row>
    <row r="13" spans="2:10" x14ac:dyDescent="0.25">
      <c r="B13" s="7" t="s">
        <v>20</v>
      </c>
      <c r="C13" s="8">
        <v>4100000</v>
      </c>
      <c r="D13" s="9">
        <v>8.6999999999999993</v>
      </c>
      <c r="E13" s="7">
        <v>22</v>
      </c>
      <c r="F13" s="8">
        <v>10250</v>
      </c>
      <c r="G13" s="8">
        <f t="shared" si="0"/>
        <v>34909.442095525585</v>
      </c>
      <c r="H13" s="8">
        <f t="shared" si="1"/>
        <v>9226342.7132187542</v>
      </c>
      <c r="I13" s="8">
        <f t="shared" si="2"/>
        <v>5126342.7132187542</v>
      </c>
      <c r="J13" s="7" t="s">
        <v>14</v>
      </c>
    </row>
    <row r="14" spans="2:10" x14ac:dyDescent="0.25">
      <c r="B14" s="4" t="s">
        <v>21</v>
      </c>
      <c r="C14" s="5">
        <v>4300000</v>
      </c>
      <c r="D14" s="6">
        <v>8.9499999999999993</v>
      </c>
      <c r="E14" s="4">
        <v>20</v>
      </c>
      <c r="F14" s="5">
        <v>10750</v>
      </c>
      <c r="G14" s="5">
        <f t="shared" si="0"/>
        <v>38550.049852142605</v>
      </c>
      <c r="H14" s="5">
        <f t="shared" si="1"/>
        <v>9262761.9645142257</v>
      </c>
      <c r="I14" s="5">
        <f t="shared" si="2"/>
        <v>4962761.9645142257</v>
      </c>
      <c r="J14" s="4" t="s">
        <v>14</v>
      </c>
    </row>
    <row r="15" spans="2:10" x14ac:dyDescent="0.25">
      <c r="B15" s="7" t="s">
        <v>22</v>
      </c>
      <c r="C15" s="8">
        <v>5000000</v>
      </c>
      <c r="D15" s="9">
        <v>8.8000000000000007</v>
      </c>
      <c r="E15" s="7">
        <v>25</v>
      </c>
      <c r="F15" s="8">
        <v>12500</v>
      </c>
      <c r="G15" s="8">
        <f t="shared" si="0"/>
        <v>41277.169864566342</v>
      </c>
      <c r="H15" s="8">
        <f t="shared" si="1"/>
        <v>12395650.959369902</v>
      </c>
      <c r="I15" s="8">
        <f t="shared" si="2"/>
        <v>7395650.9593699016</v>
      </c>
      <c r="J15" s="7" t="s">
        <v>14</v>
      </c>
    </row>
    <row r="16" spans="2:10" x14ac:dyDescent="0.25">
      <c r="B16" s="4" t="s">
        <v>23</v>
      </c>
      <c r="C16" s="5">
        <v>3500000</v>
      </c>
      <c r="D16" s="6">
        <v>9.1</v>
      </c>
      <c r="E16" s="4">
        <v>15</v>
      </c>
      <c r="F16" s="5">
        <v>8750</v>
      </c>
      <c r="G16" s="5">
        <f t="shared" si="0"/>
        <v>35707.839795348082</v>
      </c>
      <c r="H16" s="5">
        <f t="shared" si="1"/>
        <v>6436161.1631626543</v>
      </c>
      <c r="I16" s="5">
        <f t="shared" si="2"/>
        <v>2936161.1631626543</v>
      </c>
      <c r="J16" s="4" t="s">
        <v>14</v>
      </c>
    </row>
    <row r="17" spans="2:10" x14ac:dyDescent="0.25">
      <c r="B17" s="7" t="s">
        <v>24</v>
      </c>
      <c r="C17" s="8">
        <v>4600000</v>
      </c>
      <c r="D17" s="9">
        <v>9.1999999999999993</v>
      </c>
      <c r="E17" s="7">
        <v>20</v>
      </c>
      <c r="F17" s="8">
        <v>11500</v>
      </c>
      <c r="G17" s="8">
        <f t="shared" si="0"/>
        <v>41980.92070647153</v>
      </c>
      <c r="H17" s="8">
        <f t="shared" si="1"/>
        <v>10086920.969553169</v>
      </c>
      <c r="I17" s="8">
        <f t="shared" si="2"/>
        <v>5486920.9695531689</v>
      </c>
      <c r="J17" s="7" t="s">
        <v>25</v>
      </c>
    </row>
    <row r="18" spans="2:10" x14ac:dyDescent="0.25">
      <c r="B18" s="4" t="s">
        <v>26</v>
      </c>
      <c r="C18" s="5">
        <v>4000000</v>
      </c>
      <c r="D18" s="6">
        <v>9.35</v>
      </c>
      <c r="E18" s="4">
        <v>18</v>
      </c>
      <c r="F18" s="5">
        <v>10000</v>
      </c>
      <c r="G18" s="5">
        <f t="shared" si="0"/>
        <v>38336.8780272718</v>
      </c>
      <c r="H18" s="5">
        <f t="shared" si="1"/>
        <v>8290765.6538907094</v>
      </c>
      <c r="I18" s="5">
        <f t="shared" si="2"/>
        <v>4290765.6538907094</v>
      </c>
      <c r="J18" s="4" t="s">
        <v>25</v>
      </c>
    </row>
    <row r="19" spans="2:10" x14ac:dyDescent="0.25">
      <c r="B19" s="7" t="s">
        <v>27</v>
      </c>
      <c r="C19" s="8">
        <v>4200000</v>
      </c>
      <c r="D19" s="9">
        <v>9.25</v>
      </c>
      <c r="E19" s="7">
        <v>20</v>
      </c>
      <c r="F19" s="8">
        <v>10500</v>
      </c>
      <c r="G19" s="8">
        <f t="shared" si="0"/>
        <v>38466.407021346356</v>
      </c>
      <c r="H19" s="8">
        <f t="shared" si="1"/>
        <v>9242437.6851231251</v>
      </c>
      <c r="I19" s="8">
        <f t="shared" si="2"/>
        <v>5042437.6851231251</v>
      </c>
      <c r="J19" s="7" t="s">
        <v>25</v>
      </c>
    </row>
    <row r="20" spans="2:10" x14ac:dyDescent="0.25">
      <c r="B20" s="4" t="s">
        <v>28</v>
      </c>
      <c r="C20" s="5">
        <v>3700000</v>
      </c>
      <c r="D20" s="6">
        <v>8.85</v>
      </c>
      <c r="E20" s="4">
        <v>22</v>
      </c>
      <c r="F20" s="5">
        <v>9250</v>
      </c>
      <c r="G20" s="5">
        <f t="shared" si="0"/>
        <v>31867.671914911916</v>
      </c>
      <c r="H20" s="5">
        <f t="shared" si="1"/>
        <v>8422315.3855367452</v>
      </c>
      <c r="I20" s="5">
        <f t="shared" si="2"/>
        <v>4722315.3855367452</v>
      </c>
      <c r="J20" s="4" t="s">
        <v>14</v>
      </c>
    </row>
    <row r="21" spans="2:10" x14ac:dyDescent="0.25">
      <c r="B21" s="7" t="s">
        <v>29</v>
      </c>
      <c r="C21" s="8">
        <v>4000000</v>
      </c>
      <c r="D21" s="9">
        <v>8.6</v>
      </c>
      <c r="E21" s="7">
        <v>20</v>
      </c>
      <c r="F21" s="8">
        <v>10000</v>
      </c>
      <c r="G21" s="8">
        <f t="shared" si="0"/>
        <v>34966.510188843145</v>
      </c>
      <c r="H21" s="8">
        <f t="shared" si="1"/>
        <v>8401962.4453223553</v>
      </c>
      <c r="I21" s="8">
        <f t="shared" si="2"/>
        <v>4401962.4453223553</v>
      </c>
      <c r="J21" s="7" t="s">
        <v>14</v>
      </c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BB11-9169-42CC-B931-93D331314CC9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30</v>
      </c>
      <c r="C2" s="11"/>
      <c r="D2" s="11"/>
      <c r="E2" s="11"/>
    </row>
    <row r="3" spans="2:5" ht="18" customHeight="1" x14ac:dyDescent="0.25">
      <c r="B3" s="12" t="s">
        <v>31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32</v>
      </c>
      <c r="C5" s="14"/>
      <c r="D5" s="15" t="s">
        <v>33</v>
      </c>
      <c r="E5" s="15" t="s">
        <v>34</v>
      </c>
    </row>
    <row r="6" spans="2:5" ht="20.100000000000001" customHeight="1" x14ac:dyDescent="0.25">
      <c r="B6" s="16" t="s">
        <v>35</v>
      </c>
      <c r="C6" s="17"/>
      <c r="D6" s="18" t="s">
        <v>36</v>
      </c>
      <c r="E6" s="19" t="s">
        <v>37</v>
      </c>
    </row>
    <row r="7" spans="2:5" ht="20.100000000000001" customHeight="1" x14ac:dyDescent="0.25">
      <c r="B7" s="20" t="s">
        <v>38</v>
      </c>
      <c r="C7" s="21"/>
      <c r="D7" s="22" t="s">
        <v>39</v>
      </c>
      <c r="E7" s="23" t="s">
        <v>40</v>
      </c>
    </row>
    <row r="8" spans="2:5" ht="20.100000000000001" customHeight="1" x14ac:dyDescent="0.25">
      <c r="B8" s="24" t="s">
        <v>41</v>
      </c>
      <c r="C8" s="25"/>
      <c r="D8" s="18" t="s">
        <v>42</v>
      </c>
      <c r="E8" s="19" t="s">
        <v>43</v>
      </c>
    </row>
    <row r="9" spans="2:5" ht="6" customHeight="1" x14ac:dyDescent="0.25"/>
    <row r="10" spans="2:5" ht="20.100000000000001" customHeight="1" x14ac:dyDescent="0.25">
      <c r="B10" s="26" t="s">
        <v>44</v>
      </c>
      <c r="C10" s="15" t="s">
        <v>45</v>
      </c>
      <c r="D10" s="15" t="s">
        <v>46</v>
      </c>
      <c r="E10" s="15" t="s">
        <v>47</v>
      </c>
    </row>
    <row r="11" spans="2:5" ht="20.100000000000001" customHeight="1" x14ac:dyDescent="0.25">
      <c r="B11" s="27">
        <v>1</v>
      </c>
      <c r="C11" s="22" t="s">
        <v>48</v>
      </c>
      <c r="D11" s="22" t="s">
        <v>49</v>
      </c>
      <c r="E11" s="23" t="s">
        <v>50</v>
      </c>
    </row>
    <row r="12" spans="2:5" ht="20.100000000000001" customHeight="1" x14ac:dyDescent="0.25">
      <c r="B12" s="28">
        <v>2</v>
      </c>
      <c r="C12" s="18" t="s">
        <v>51</v>
      </c>
      <c r="D12" s="18" t="s">
        <v>52</v>
      </c>
      <c r="E12" s="19" t="s">
        <v>53</v>
      </c>
    </row>
    <row r="13" spans="2:5" ht="20.100000000000001" customHeight="1" x14ac:dyDescent="0.25">
      <c r="B13" s="27">
        <v>3</v>
      </c>
      <c r="C13" s="22" t="s">
        <v>54</v>
      </c>
      <c r="D13" s="22" t="s">
        <v>55</v>
      </c>
      <c r="E13" s="23" t="s">
        <v>56</v>
      </c>
    </row>
    <row r="14" spans="2:5" ht="20.100000000000001" customHeight="1" x14ac:dyDescent="0.25">
      <c r="B14" s="28">
        <v>4</v>
      </c>
      <c r="C14" s="18" t="s">
        <v>57</v>
      </c>
      <c r="D14" s="18" t="s">
        <v>58</v>
      </c>
      <c r="E14" s="19" t="s">
        <v>59</v>
      </c>
    </row>
    <row r="15" spans="2:5" ht="20.100000000000001" customHeight="1" x14ac:dyDescent="0.25">
      <c r="B15" s="27">
        <v>5</v>
      </c>
      <c r="C15" s="22" t="s">
        <v>60</v>
      </c>
      <c r="D15" s="22" t="s">
        <v>61</v>
      </c>
      <c r="E15" s="23" t="s">
        <v>62</v>
      </c>
    </row>
    <row r="16" spans="2:5" ht="20.100000000000001" customHeight="1" x14ac:dyDescent="0.25">
      <c r="B16" s="28">
        <v>6</v>
      </c>
      <c r="C16" s="18" t="s">
        <v>63</v>
      </c>
      <c r="D16" s="18" t="s">
        <v>64</v>
      </c>
      <c r="E16" s="19" t="s">
        <v>65</v>
      </c>
    </row>
    <row r="17" spans="2:5" ht="20.100000000000001" customHeight="1" x14ac:dyDescent="0.25">
      <c r="B17" s="27">
        <v>7</v>
      </c>
      <c r="C17" s="22" t="s">
        <v>66</v>
      </c>
      <c r="D17" s="22" t="s">
        <v>67</v>
      </c>
      <c r="E17" s="23" t="s">
        <v>68</v>
      </c>
    </row>
    <row r="18" spans="2:5" ht="20.100000000000001" customHeight="1" x14ac:dyDescent="0.25">
      <c r="B18" s="28">
        <v>8</v>
      </c>
      <c r="C18" s="18" t="s">
        <v>69</v>
      </c>
      <c r="D18" s="18" t="s">
        <v>70</v>
      </c>
      <c r="E18" s="19" t="s">
        <v>71</v>
      </c>
    </row>
    <row r="19" spans="2:5" ht="20.100000000000001" customHeight="1" x14ac:dyDescent="0.25">
      <c r="B19" s="27">
        <v>9</v>
      </c>
      <c r="C19" s="22" t="s">
        <v>72</v>
      </c>
      <c r="D19" s="22" t="s">
        <v>73</v>
      </c>
      <c r="E19" s="23" t="s">
        <v>74</v>
      </c>
    </row>
    <row r="20" spans="2:5" ht="20.100000000000001" customHeight="1" x14ac:dyDescent="0.25">
      <c r="B20" s="28">
        <v>10</v>
      </c>
      <c r="C20" s="18" t="s">
        <v>75</v>
      </c>
      <c r="D20" s="18" t="s">
        <v>76</v>
      </c>
      <c r="E20" s="19" t="s">
        <v>77</v>
      </c>
    </row>
    <row r="21" spans="2:5" ht="20.100000000000001" customHeight="1" x14ac:dyDescent="0.25">
      <c r="B21" s="27">
        <v>11</v>
      </c>
      <c r="C21" s="22" t="s">
        <v>78</v>
      </c>
      <c r="D21" s="22" t="s">
        <v>79</v>
      </c>
      <c r="E21" s="23" t="s">
        <v>80</v>
      </c>
    </row>
    <row r="22" spans="2:5" ht="20.100000000000001" customHeight="1" x14ac:dyDescent="0.25">
      <c r="B22" s="28">
        <v>12</v>
      </c>
      <c r="C22" s="18" t="s">
        <v>81</v>
      </c>
      <c r="D22" s="18" t="s">
        <v>82</v>
      </c>
      <c r="E22" s="19" t="s">
        <v>83</v>
      </c>
    </row>
    <row r="23" spans="2:5" ht="20.100000000000001" customHeight="1" x14ac:dyDescent="0.25">
      <c r="B23" s="27">
        <v>13</v>
      </c>
      <c r="C23" s="22" t="s">
        <v>84</v>
      </c>
      <c r="D23" s="22" t="s">
        <v>85</v>
      </c>
      <c r="E23" s="23" t="s">
        <v>86</v>
      </c>
    </row>
    <row r="24" spans="2:5" ht="20.100000000000001" customHeight="1" x14ac:dyDescent="0.25">
      <c r="B24" s="28">
        <v>14</v>
      </c>
      <c r="C24" s="18" t="s">
        <v>87</v>
      </c>
      <c r="D24" s="18" t="s">
        <v>88</v>
      </c>
      <c r="E24" s="19" t="s">
        <v>89</v>
      </c>
    </row>
    <row r="25" spans="2:5" ht="20.100000000000001" customHeight="1" x14ac:dyDescent="0.25">
      <c r="B25" s="27">
        <v>15</v>
      </c>
      <c r="C25" s="22" t="s">
        <v>90</v>
      </c>
      <c r="D25" s="22" t="s">
        <v>91</v>
      </c>
      <c r="E25" s="23" t="s">
        <v>92</v>
      </c>
    </row>
    <row r="26" spans="2:5" ht="20.100000000000001" customHeight="1" x14ac:dyDescent="0.25">
      <c r="B26" s="28">
        <v>16</v>
      </c>
      <c r="C26" s="18" t="s">
        <v>93</v>
      </c>
      <c r="D26" s="18" t="s">
        <v>94</v>
      </c>
      <c r="E26" s="19" t="s">
        <v>95</v>
      </c>
    </row>
    <row r="27" spans="2:5" ht="20.100000000000001" customHeight="1" x14ac:dyDescent="0.25">
      <c r="B27" s="27">
        <v>17</v>
      </c>
      <c r="C27" s="22" t="s">
        <v>96</v>
      </c>
      <c r="D27" s="22" t="s">
        <v>97</v>
      </c>
      <c r="E27" s="23" t="s">
        <v>98</v>
      </c>
    </row>
    <row r="28" spans="2:5" ht="20.100000000000001" customHeight="1" x14ac:dyDescent="0.25">
      <c r="B28" s="28">
        <v>18</v>
      </c>
      <c r="C28" s="18" t="s">
        <v>99</v>
      </c>
      <c r="D28" s="18" t="s">
        <v>100</v>
      </c>
      <c r="E28" s="19" t="s">
        <v>101</v>
      </c>
    </row>
    <row r="29" spans="2:5" ht="20.100000000000001" customHeight="1" x14ac:dyDescent="0.25">
      <c r="B29" s="27">
        <v>19</v>
      </c>
      <c r="C29" s="22" t="s">
        <v>102</v>
      </c>
      <c r="D29" s="22" t="s">
        <v>103</v>
      </c>
      <c r="E29" s="23" t="s">
        <v>104</v>
      </c>
    </row>
    <row r="30" spans="2:5" ht="20.100000000000001" customHeight="1" x14ac:dyDescent="0.25">
      <c r="B30" s="28">
        <v>20</v>
      </c>
      <c r="C30" s="18" t="s">
        <v>105</v>
      </c>
      <c r="D30" s="18" t="s">
        <v>106</v>
      </c>
      <c r="E30" s="19" t="s">
        <v>107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B89AB873-0664-4984-8FF7-2E8508470EB6}"/>
    <hyperlink ref="E7" r:id="rId2" tooltip="Browse all template categories" xr:uid="{2B8239F1-7C0B-4227-A8E2-10D6FA311DFB}"/>
    <hyperlink ref="E8" r:id="rId3" tooltip="Email Excel Gurukul Online for custom templates" xr:uid="{611925CD-58EC-4BC4-83ED-288CD5654052}"/>
    <hyperlink ref="E11" r:id="rId4" tooltip="Browse 📊  Project Management templates on Excel Gurukul Online" xr:uid="{DF8D43A0-D4CE-47F7-ACFC-E05B93B548E8}"/>
    <hyperlink ref="E12" r:id="rId5" tooltip="Browse 📉  Charts, Dashboards &amp; Analytics templates on Excel Gurukul Online" xr:uid="{29AF9524-CC02-491E-B116-D1F6DB2376F9}"/>
    <hyperlink ref="E13" r:id="rId6" tooltip="Browse 💻  Technology &amp; IT templates on Excel Gurukul Online" xr:uid="{6465733F-A7E8-4E7F-95E3-936A0239FA2A}"/>
    <hyperlink ref="E14" r:id="rId7" tooltip="Browse 🏛️  Corporate Governance templates on Excel Gurukul Online" xr:uid="{A2CCB9D3-AD1B-45C6-BC09-C531F429CA3B}"/>
    <hyperlink ref="E15" r:id="rId8" tooltip="Browse 📈  Sales &amp; Marketing templates on Excel Gurukul Online" xr:uid="{0397DC6A-8C1C-41F9-964F-B57980A71495}"/>
    <hyperlink ref="E16" r:id="rId9" xr:uid="{2966F97B-FF15-44B2-8FCA-C06601633592}"/>
    <hyperlink ref="E17" r:id="rId10" xr:uid="{EC3ED316-FD69-455F-85F1-22110BF040D2}"/>
    <hyperlink ref="E18" r:id="rId11" tooltip="Browse 💼  Business &amp; Operations templates on Excel Gurukul Online" xr:uid="{7E9F1AA4-2C64-42B2-959C-310E3C0301C9}"/>
    <hyperlink ref="E19" r:id="rId12" tooltip="Browse ⚖️  Legal &amp; Compliance templates on Excel Gurukul Online" xr:uid="{62355F36-09A2-4BE1-8325-F89A9B2C0AE1}"/>
    <hyperlink ref="E20" r:id="rId13" xr:uid="{424DF6C7-15FE-43E2-858F-20F555A3BBA9}"/>
    <hyperlink ref="E22" r:id="rId14" xr:uid="{501D41D7-CD2D-49A1-9576-29985D5F2D53}"/>
    <hyperlink ref="E23" r:id="rId15" xr:uid="{E26E59B5-E11C-4D66-8792-F6FFA16EFA38}"/>
    <hyperlink ref="E24" r:id="rId16" xr:uid="{98407B3A-E988-488F-8411-AFBD59AF412E}"/>
    <hyperlink ref="E25" r:id="rId17" xr:uid="{25309FC9-4C89-4EEF-B0BF-2FBB427E58FA}"/>
    <hyperlink ref="E26" r:id="rId18" tooltip="Browse 🏨  Hospitality &amp; Tourism templates on Excel Gurukul Online" xr:uid="{F37DBFCF-32D6-41D3-8391-1BC9011E4569}"/>
    <hyperlink ref="E27" r:id="rId19" tooltip="Browse 📦  Inventory &amp; Logistics templates on Excel Gurukul Online" xr:uid="{1EA2E499-E975-4324-90C7-AF1AA80EF13D}"/>
    <hyperlink ref="E28" r:id="rId20" xr:uid="{D2A6FEBA-BFC2-4C38-BA01-C81D8CD9B415}"/>
    <hyperlink ref="E29" r:id="rId21" xr:uid="{2233F91A-B8D7-4041-A345-CC717DF1EE50}"/>
    <hyperlink ref="E30" r:id="rId22" xr:uid="{2646BA34-205F-467C-99AF-ACDCA711ED56}"/>
    <hyperlink ref="E21" r:id="rId23" xr:uid="{29171830-7C31-40B7-9634-DC9A678593E9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Home Loan EMI Comparison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2026-06-21T10:50:45Z</dcterms:created>
  <dcterms:modified xsi:type="dcterms:W3CDTF">2026-06-21T18:26:32Z</dcterms:modified>
  <dc:language>en-US</dc:language>
</cp:coreProperties>
</file>